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cm" sheetId="1" r:id="rId4"/>
    <sheet state="visible" name="AS 1_1" sheetId="2" r:id="rId5"/>
    <sheet state="visible" name="AS 1_2" sheetId="3" r:id="rId6"/>
    <sheet state="visible" name="AS2_2" sheetId="4" r:id="rId7"/>
    <sheet state="visible" name="AS 3_1" sheetId="5" r:id="rId8"/>
    <sheet state="visible" name="AS 3_2" sheetId="6" r:id="rId9"/>
    <sheet state="visible" name="AS4_1" sheetId="7" r:id="rId10"/>
    <sheet state="visible" name="Beg1" sheetId="8" r:id="rId11"/>
    <sheet state="visible" name="Elem 1" sheetId="9" r:id="rId12"/>
    <sheet state="visible" name="Elem 3" sheetId="10" r:id="rId13"/>
    <sheet state="visible" name="Pre 1" sheetId="11" r:id="rId14"/>
    <sheet state="visible" name="Pre 2" sheetId="12" r:id="rId15"/>
    <sheet state="visible" name="Inter 2" sheetId="13" r:id="rId16"/>
    <sheet state="visible" name="Upper 1" sheetId="14" r:id="rId17"/>
  </sheets>
  <definedNames>
    <definedName hidden="1" localSheetId="0" name="_xlnm._FilterDatabase">Mcm!$A$1:$H$7</definedName>
    <definedName hidden="1" localSheetId="1" name="_xlnm._FilterDatabase">'AS 1_1'!$A$1:$I$5</definedName>
    <definedName hidden="1" localSheetId="2" name="_xlnm._FilterDatabase">'AS 1_2'!$A$1:$I$9</definedName>
    <definedName hidden="1" localSheetId="3" name="_xlnm._FilterDatabase">AS2_2!$A$1:$J$5</definedName>
    <definedName hidden="1" localSheetId="4" name="_xlnm._FilterDatabase">'AS 3_1'!$A$1:$J$7</definedName>
    <definedName hidden="1" localSheetId="5" name="_xlnm._FilterDatabase">'AS 3_2'!$A$1:$J$6</definedName>
    <definedName hidden="1" localSheetId="6" name="_xlnm._FilterDatabase">AS4_1!$A$1:$J$7</definedName>
    <definedName hidden="1" localSheetId="7" name="_xlnm._FilterDatabase">'Beg1'!$A$1:$J$6</definedName>
    <definedName hidden="1" localSheetId="8" name="_xlnm._FilterDatabase">'Elem 1'!$A$1:$J$22</definedName>
    <definedName hidden="1" localSheetId="9" name="_xlnm._FilterDatabase">'Elem 3'!$A$1:$J$7</definedName>
    <definedName hidden="1" localSheetId="10" name="_xlnm._FilterDatabase">'Pre 1'!$A$1:$K$13</definedName>
    <definedName hidden="1" localSheetId="11" name="_xlnm._FilterDatabase">'Pre 2'!$A$1:$K$6</definedName>
    <definedName hidden="1" localSheetId="12" name="_xlnm._FilterDatabase">'Inter 2'!$A$1:$L$15</definedName>
    <definedName hidden="1" localSheetId="13" name="_xlnm._FilterDatabase">'Upper 1'!$A$1:$J$8</definedName>
    <definedName hidden="1" localSheetId="10" name="Z_B8B4549B_E9B2_4B04_B475_B171475F5A5E_.wvu.FilterData">'Pre 1'!$A$1:$K$13</definedName>
  </definedNames>
  <calcPr/>
  <customWorkbookViews>
    <customWorkbookView activeSheetId="0" maximized="1" windowHeight="0" windowWidth="0" guid="{B8B4549B-E9B2-4B04-B475-B171475F5A5E}" name="Фильтр 1"/>
  </customWorkbookViews>
</workbook>
</file>

<file path=xl/sharedStrings.xml><?xml version="1.0" encoding="utf-8"?>
<sst xmlns="http://schemas.openxmlformats.org/spreadsheetml/2006/main" count="481" uniqueCount="190">
  <si>
    <t>Место</t>
  </si>
  <si>
    <t>Группа</t>
  </si>
  <si>
    <t>ФИО</t>
  </si>
  <si>
    <t xml:space="preserve">Преп. </t>
  </si>
  <si>
    <t>Reading &amp; Writing  (40)</t>
  </si>
  <si>
    <t>Speaking 15</t>
  </si>
  <si>
    <t>TOTAL 55</t>
  </si>
  <si>
    <t xml:space="preserve">% выполнения </t>
  </si>
  <si>
    <t>Mcm 1</t>
  </si>
  <si>
    <t>Роман М.</t>
  </si>
  <si>
    <t>ДугНВ</t>
  </si>
  <si>
    <t>Айдар Д.</t>
  </si>
  <si>
    <t>Дари Н.</t>
  </si>
  <si>
    <t>Злата Ш.</t>
  </si>
  <si>
    <t>Егор З.</t>
  </si>
  <si>
    <t>Артем П.</t>
  </si>
  <si>
    <t>средний балл</t>
  </si>
  <si>
    <t>Listening (10)</t>
  </si>
  <si>
    <t>Use of English (63)</t>
  </si>
  <si>
    <t>Speaking (23)</t>
  </si>
  <si>
    <t>TOTAL   (96)</t>
  </si>
  <si>
    <t>AS 1/1/1</t>
  </si>
  <si>
    <t>Константин Ж.</t>
  </si>
  <si>
    <t>ИЕБ</t>
  </si>
  <si>
    <t>Артем А.</t>
  </si>
  <si>
    <t>Тамара П.</t>
  </si>
  <si>
    <t>Вероника М.</t>
  </si>
  <si>
    <t>Энхэ Болод Б.</t>
  </si>
  <si>
    <t>Listening (20)</t>
  </si>
  <si>
    <t>Reading &amp; Writing (25)</t>
  </si>
  <si>
    <t>Speaking (25)</t>
  </si>
  <si>
    <t>TOTAL   (70)</t>
  </si>
  <si>
    <t>AS1/2/1</t>
  </si>
  <si>
    <t>Софья Р.</t>
  </si>
  <si>
    <t>Екатерина Т.</t>
  </si>
  <si>
    <t>Мария Е.</t>
  </si>
  <si>
    <t>Виолетта М.</t>
  </si>
  <si>
    <t>Тамара Ж.</t>
  </si>
  <si>
    <t>Бато С.</t>
  </si>
  <si>
    <t>Александра Е.</t>
  </si>
  <si>
    <t>Виктор П.</t>
  </si>
  <si>
    <t>Listening (25)</t>
  </si>
  <si>
    <t>Reading &amp; Writing (28)</t>
  </si>
  <si>
    <t>Advanced (7)</t>
  </si>
  <si>
    <t>TOTAL   (78/85)</t>
  </si>
  <si>
    <t>AS 2/2/1</t>
  </si>
  <si>
    <t>Арина Т.</t>
  </si>
  <si>
    <t>ДАА</t>
  </si>
  <si>
    <t>Полина И.</t>
  </si>
  <si>
    <t>Валерия М.</t>
  </si>
  <si>
    <t>Полина Р.</t>
  </si>
  <si>
    <t>Reading &amp; Writing (35)</t>
  </si>
  <si>
    <t>Speaking (29)</t>
  </si>
  <si>
    <t>Advanced (15)</t>
  </si>
  <si>
    <t>TOTAL   (89/104)</t>
  </si>
  <si>
    <t>AS3/1/1</t>
  </si>
  <si>
    <t>Дарья С.</t>
  </si>
  <si>
    <t>Ярослава Е.</t>
  </si>
  <si>
    <t>Индира Е.</t>
  </si>
  <si>
    <t>Дамдин Д.</t>
  </si>
  <si>
    <t>x</t>
  </si>
  <si>
    <t>Сойжина Д.</t>
  </si>
  <si>
    <t>Арина М.</t>
  </si>
  <si>
    <t>Advanced (18)</t>
  </si>
  <si>
    <t>TOTAL   (89/110)</t>
  </si>
  <si>
    <t>AS3/2/1</t>
  </si>
  <si>
    <t>Данил З</t>
  </si>
  <si>
    <t>Вениамин А.</t>
  </si>
  <si>
    <t>Андрей Б.</t>
  </si>
  <si>
    <t>Номина Н.</t>
  </si>
  <si>
    <t>Максим Т.</t>
  </si>
  <si>
    <t>Speaking (20)</t>
  </si>
  <si>
    <t>Advanced (8)</t>
  </si>
  <si>
    <t>TOTAL   (80/88)</t>
  </si>
  <si>
    <t>AS4/1/1</t>
  </si>
  <si>
    <t>Дмитрий Ч.</t>
  </si>
  <si>
    <t>Лев З.</t>
  </si>
  <si>
    <t>Амгалан Д.</t>
  </si>
  <si>
    <t>Аюр А.</t>
  </si>
  <si>
    <t>Артем М.</t>
  </si>
  <si>
    <t>Владислав Б.</t>
  </si>
  <si>
    <t>Listening (9)</t>
  </si>
  <si>
    <t>Use of Eng (53)</t>
  </si>
  <si>
    <t>Speaking (30)</t>
  </si>
  <si>
    <t>Advanced (34)</t>
  </si>
  <si>
    <t>TOTAL   (92/126)</t>
  </si>
  <si>
    <t>Beg1/1</t>
  </si>
  <si>
    <t>Аяна Ш.</t>
  </si>
  <si>
    <t>Давид Г.</t>
  </si>
  <si>
    <t>Алексей И</t>
  </si>
  <si>
    <t>Анастасия С.</t>
  </si>
  <si>
    <t>Reading &amp; Writing (32)</t>
  </si>
  <si>
    <t>Advanced( 7)</t>
  </si>
  <si>
    <t>TOTAL   (77/84)</t>
  </si>
  <si>
    <t>Elem1/3</t>
  </si>
  <si>
    <t>Алина Г.</t>
  </si>
  <si>
    <t>Elem1/1</t>
  </si>
  <si>
    <t>Дмитрий Р.</t>
  </si>
  <si>
    <t>Леонид О.</t>
  </si>
  <si>
    <t>Elem1/2</t>
  </si>
  <si>
    <t>Айдар Н.</t>
  </si>
  <si>
    <t>Александра Б.</t>
  </si>
  <si>
    <t>Дари Б.</t>
  </si>
  <si>
    <t>Нарана Ж.</t>
  </si>
  <si>
    <t>Арюхан Ц.</t>
  </si>
  <si>
    <t>Намсарай Р.</t>
  </si>
  <si>
    <t>Санжейла Ц.</t>
  </si>
  <si>
    <t>Дара Ш.</t>
  </si>
  <si>
    <t>Алдар А.</t>
  </si>
  <si>
    <t>Анна М.</t>
  </si>
  <si>
    <t>Барас Т.</t>
  </si>
  <si>
    <t>Дарья М.</t>
  </si>
  <si>
    <t>Милена Н.</t>
  </si>
  <si>
    <t>Диана Я.</t>
  </si>
  <si>
    <t>Алексей Е.</t>
  </si>
  <si>
    <t>Арина Ж.</t>
  </si>
  <si>
    <t>Анастасия К.</t>
  </si>
  <si>
    <t>х</t>
  </si>
  <si>
    <t>Reading &amp; Writing (43)</t>
  </si>
  <si>
    <t>Speaking (34)</t>
  </si>
  <si>
    <t>Advanced( 15)</t>
  </si>
  <si>
    <t>TOTAL   (102/117)</t>
  </si>
  <si>
    <t>Elem3/1</t>
  </si>
  <si>
    <t>Мария Б.</t>
  </si>
  <si>
    <t>Екатерина Б.</t>
  </si>
  <si>
    <t>Екатерина Я.</t>
  </si>
  <si>
    <t>Тамила А.</t>
  </si>
  <si>
    <t>Тимур Т.</t>
  </si>
  <si>
    <t>Кира Б.</t>
  </si>
  <si>
    <t>Reading (30)</t>
  </si>
  <si>
    <t>Writing  (5)</t>
  </si>
  <si>
    <t>Advanced( 5)</t>
  </si>
  <si>
    <t>TOTAL (90/95)</t>
  </si>
  <si>
    <t>Pre1/1</t>
  </si>
  <si>
    <t>Данил К.</t>
  </si>
  <si>
    <t>Pre1/2</t>
  </si>
  <si>
    <t>Анастасия Х.</t>
  </si>
  <si>
    <t>Ангелина Х.</t>
  </si>
  <si>
    <t>Яна У.</t>
  </si>
  <si>
    <t>Анна А.</t>
  </si>
  <si>
    <t>Валерия К.</t>
  </si>
  <si>
    <t>Екатерина Р.</t>
  </si>
  <si>
    <t>Туяна С.</t>
  </si>
  <si>
    <t>Александр Б.</t>
  </si>
  <si>
    <t>Илья Р.</t>
  </si>
  <si>
    <t>Чимита Д.</t>
  </si>
  <si>
    <t>Андрей Ц.</t>
  </si>
  <si>
    <t>Writing (10)</t>
  </si>
  <si>
    <t>Advanced( 10)</t>
  </si>
  <si>
    <t>TOTAL   (99 / 114)</t>
  </si>
  <si>
    <t>Pre2/1</t>
  </si>
  <si>
    <t>Анастасия Б.</t>
  </si>
  <si>
    <t>Ульяна М.</t>
  </si>
  <si>
    <t>Сарюна Б.</t>
  </si>
  <si>
    <t>Захар Ш.</t>
  </si>
  <si>
    <t>Арюна А.</t>
  </si>
  <si>
    <t>среднее значение</t>
  </si>
  <si>
    <t>Reading (20)</t>
  </si>
  <si>
    <t>Use of Eng (15)</t>
  </si>
  <si>
    <t>Writing (15)</t>
  </si>
  <si>
    <t>Advanced(20)</t>
  </si>
  <si>
    <t>TOTAL  (105/125)</t>
  </si>
  <si>
    <t>Inter2/1</t>
  </si>
  <si>
    <t>Айлана Б.</t>
  </si>
  <si>
    <t>Inter2/2</t>
  </si>
  <si>
    <t>Дарья Д.</t>
  </si>
  <si>
    <t>Дарья П.</t>
  </si>
  <si>
    <t>Анастасия Н.</t>
  </si>
  <si>
    <t>Мария К.</t>
  </si>
  <si>
    <t>Кристина Ч.</t>
  </si>
  <si>
    <t>Екатерина Ч.</t>
  </si>
  <si>
    <t>Аюша Д.</t>
  </si>
  <si>
    <t>Ольга Б.</t>
  </si>
  <si>
    <t>Аюр М.</t>
  </si>
  <si>
    <t>Сойжина Ц.</t>
  </si>
  <si>
    <t>Арюна С.</t>
  </si>
  <si>
    <t>Данил Б.</t>
  </si>
  <si>
    <t>Listening 
 (18)</t>
  </si>
  <si>
    <t>Reading and Use of English
 (28)</t>
  </si>
  <si>
    <t>Writing
(15)</t>
  </si>
  <si>
    <t xml:space="preserve">Speaking (17)
</t>
  </si>
  <si>
    <t>TOTAL (78)</t>
  </si>
  <si>
    <t>% выполнения</t>
  </si>
  <si>
    <t>Upper1/1</t>
  </si>
  <si>
    <t>Доржи Б.</t>
  </si>
  <si>
    <t>Александра Т.</t>
  </si>
  <si>
    <t>Марина А.</t>
  </si>
  <si>
    <t>Амина Д.</t>
  </si>
  <si>
    <t>Аяна Г.</t>
  </si>
  <si>
    <t>Арсалан 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</si>
</sst>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Calibri"/>
      <scheme val="minor"/>
    </font>
    <font>
      <b/>
      <sz val="11.0"/>
      <color theme="1"/>
      <name val="Calibri"/>
    </font>
    <font>
      <b/>
      <i/>
      <sz val="11.0"/>
      <color theme="1"/>
      <name val="Calibri"/>
    </font>
    <font>
      <sz val="10.0"/>
      <color theme="1"/>
      <name val="Calibri"/>
    </font>
    <font>
      <sz val="11.0"/>
      <color theme="1"/>
      <name val="Calibri"/>
    </font>
    <font>
      <color theme="1"/>
      <name val="Arial"/>
    </font>
    <font>
      <i/>
      <sz val="11.0"/>
      <color theme="1"/>
      <name val="Calibri"/>
    </font>
    <font>
      <sz val="11.0"/>
      <color rgb="FF000000"/>
      <name val="Calibri"/>
    </font>
    <font>
      <b/>
      <i/>
      <sz val="10.0"/>
      <color rgb="FF000000"/>
      <name val="Calibri"/>
    </font>
    <font>
      <color theme="1"/>
      <name val="Calibri"/>
      <scheme val="minor"/>
    </font>
    <font>
      <b/>
      <i/>
      <sz val="11.0"/>
      <color rgb="FF000000"/>
      <name val="Calibri"/>
    </font>
    <font>
      <b/>
      <sz val="10.0"/>
      <color theme="1"/>
      <name val="Calibri"/>
    </font>
    <font>
      <b/>
      <sz val="9.0"/>
      <color theme="1"/>
      <name val="Calibri"/>
    </font>
    <font>
      <b/>
      <i/>
      <sz val="9.0"/>
      <color theme="1"/>
      <name val="Calibri"/>
    </font>
    <font>
      <b/>
      <sz val="8.0"/>
      <color theme="1"/>
      <name val="Calibri"/>
    </font>
    <font>
      <b/>
      <i/>
      <sz val="8.0"/>
      <color theme="1"/>
      <name val="Calibri"/>
    </font>
    <font>
      <i/>
      <sz val="11.0"/>
      <color rgb="FF000000"/>
      <name val="Calibri"/>
    </font>
    <font>
      <b/>
      <sz val="11.0"/>
      <color rgb="FF000000"/>
      <name val="Calibri"/>
    </font>
    <font>
      <b/>
      <i/>
      <sz val="10.0"/>
      <color theme="1"/>
      <name val="Calibri"/>
    </font>
    <font>
      <i/>
      <sz val="10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7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0" fillId="0" fontId="3" numFmtId="0" xfId="0" applyFont="1"/>
    <xf borderId="2" fillId="2" fontId="4" numFmtId="0" xfId="0" applyAlignment="1" applyBorder="1" applyFill="1" applyFont="1">
      <alignment horizontal="center" readingOrder="0"/>
    </xf>
    <xf borderId="2" fillId="2" fontId="4" numFmtId="0" xfId="0" applyBorder="1" applyFont="1"/>
    <xf borderId="2" fillId="2" fontId="5" numFmtId="0" xfId="0" applyAlignment="1" applyBorder="1" applyFont="1">
      <alignment readingOrder="0" vertical="bottom"/>
    </xf>
    <xf borderId="0" fillId="2" fontId="4" numFmtId="0" xfId="0" applyAlignment="1" applyFont="1">
      <alignment horizontal="center" readingOrder="0"/>
    </xf>
    <xf borderId="2" fillId="2" fontId="1" numFmtId="0" xfId="0" applyAlignment="1" applyBorder="1" applyFont="1">
      <alignment horizontal="center" shrinkToFit="0" vertical="top" wrapText="1"/>
    </xf>
    <xf borderId="2" fillId="2" fontId="6" numFmtId="2" xfId="0" applyAlignment="1" applyBorder="1" applyFont="1" applyNumberFormat="1">
      <alignment horizontal="center" shrinkToFit="0" vertical="top" wrapText="1"/>
    </xf>
    <xf borderId="0" fillId="2" fontId="3" numFmtId="0" xfId="0" applyAlignment="1" applyFont="1">
      <alignment readingOrder="0"/>
    </xf>
    <xf borderId="3" fillId="2" fontId="5" numFmtId="0" xfId="0" applyAlignment="1" applyBorder="1" applyFont="1">
      <alignment readingOrder="0" vertical="bottom"/>
    </xf>
    <xf borderId="2" fillId="2" fontId="7" numFmtId="0" xfId="0" applyAlignment="1" applyBorder="1" applyFont="1">
      <alignment horizontal="center" readingOrder="0"/>
    </xf>
    <xf borderId="2" fillId="2" fontId="1" numFmtId="0" xfId="0" applyAlignment="1" applyBorder="1" applyFont="1">
      <alignment horizontal="center" readingOrder="0"/>
    </xf>
    <xf borderId="0" fillId="2" fontId="3" numFmtId="0" xfId="0" applyFont="1"/>
    <xf borderId="4" fillId="2" fontId="4" numFmtId="0" xfId="0" applyAlignment="1" applyBorder="1" applyFont="1">
      <alignment horizontal="center" readingOrder="0"/>
    </xf>
    <xf borderId="2" fillId="0" fontId="4" numFmtId="0" xfId="0" applyBorder="1" applyFont="1"/>
    <xf borderId="2" fillId="3" fontId="8" numFmtId="0" xfId="0" applyAlignment="1" applyBorder="1" applyFill="1" applyFont="1">
      <alignment vertical="top"/>
    </xf>
    <xf borderId="5" fillId="3" fontId="8" numFmtId="0" xfId="0" applyAlignment="1" applyBorder="1" applyFont="1">
      <alignment vertical="top"/>
    </xf>
    <xf borderId="5" fillId="3" fontId="8" numFmtId="4" xfId="0" applyAlignment="1" applyBorder="1" applyFont="1" applyNumberFormat="1">
      <alignment horizontal="center" readingOrder="0" vertical="top"/>
    </xf>
    <xf borderId="5" fillId="3" fontId="8" numFmtId="0" xfId="0" applyAlignment="1" applyBorder="1" applyFont="1">
      <alignment horizontal="center" vertical="top"/>
    </xf>
    <xf borderId="5" fillId="3" fontId="8" numFmtId="2" xfId="0" applyAlignment="1" applyBorder="1" applyFont="1" applyNumberFormat="1">
      <alignment horizontal="center" vertical="top"/>
    </xf>
    <xf borderId="0" fillId="0" fontId="4" numFmtId="0" xfId="0" applyFont="1"/>
    <xf borderId="0" fillId="0" fontId="3" numFmtId="0" xfId="0" applyAlignment="1" applyFont="1">
      <alignment readingOrder="0"/>
    </xf>
    <xf borderId="2" fillId="4" fontId="1" numFmtId="0" xfId="0" applyAlignment="1" applyBorder="1" applyFill="1" applyFont="1">
      <alignment horizontal="center" readingOrder="0" shrinkToFit="0" vertical="top" wrapText="1"/>
    </xf>
    <xf borderId="2" fillId="4" fontId="7" numFmtId="0" xfId="0" applyBorder="1" applyFont="1"/>
    <xf borderId="2" fillId="4" fontId="5" numFmtId="0" xfId="0" applyAlignment="1" applyBorder="1" applyFont="1">
      <alignment readingOrder="0" vertical="bottom"/>
    </xf>
    <xf borderId="2" fillId="4" fontId="4" numFmtId="0" xfId="0" applyAlignment="1" applyBorder="1" applyFont="1">
      <alignment horizontal="center" readingOrder="0" vertical="top"/>
    </xf>
    <xf borderId="2" fillId="4" fontId="4" numFmtId="0" xfId="0" applyAlignment="1" applyBorder="1" applyFont="1">
      <alignment horizontal="center" readingOrder="0" shrinkToFit="0" vertical="top" wrapText="1"/>
    </xf>
    <xf borderId="2" fillId="4" fontId="1" numFmtId="0" xfId="0" applyAlignment="1" applyBorder="1" applyFont="1">
      <alignment horizontal="center" shrinkToFit="0" vertical="top" wrapText="1"/>
    </xf>
    <xf borderId="2" fillId="4" fontId="6" numFmtId="2" xfId="0" applyAlignment="1" applyBorder="1" applyFont="1" applyNumberFormat="1">
      <alignment horizontal="center" vertical="top"/>
    </xf>
    <xf borderId="0" fillId="4" fontId="4" numFmtId="0" xfId="0" applyAlignment="1" applyFont="1">
      <alignment readingOrder="0"/>
    </xf>
    <xf borderId="0" fillId="4" fontId="4" numFmtId="0" xfId="0" applyFont="1"/>
    <xf borderId="0" fillId="4" fontId="9" numFmtId="0" xfId="0" applyFont="1"/>
    <xf borderId="3" fillId="4" fontId="5" numFmtId="0" xfId="0" applyAlignment="1" applyBorder="1" applyFont="1">
      <alignment readingOrder="0" vertical="bottom"/>
    </xf>
    <xf borderId="2" fillId="0" fontId="1" numFmtId="0" xfId="0" applyAlignment="1" applyBorder="1" applyFont="1">
      <alignment horizontal="center" shrinkToFit="0" vertical="top" wrapText="1"/>
    </xf>
    <xf borderId="2" fillId="0" fontId="4" numFmtId="0" xfId="0" applyAlignment="1" applyBorder="1" applyFont="1">
      <alignment horizontal="left" shrinkToFit="0" vertical="top" wrapText="1"/>
    </xf>
    <xf borderId="2" fillId="3" fontId="10" numFmtId="0" xfId="0" applyAlignment="1" applyBorder="1" applyFont="1">
      <alignment horizontal="left" vertical="top"/>
    </xf>
    <xf borderId="2" fillId="3" fontId="10" numFmtId="4" xfId="0" applyAlignment="1" applyBorder="1" applyFont="1" applyNumberFormat="1">
      <alignment horizontal="center" vertical="top"/>
    </xf>
    <xf borderId="0" fillId="0" fontId="1" numFmtId="0" xfId="0" applyAlignment="1" applyFont="1">
      <alignment horizontal="center" shrinkToFit="0" vertical="top" wrapText="1"/>
    </xf>
    <xf borderId="0" fillId="0" fontId="4" numFmtId="0" xfId="0" applyAlignment="1" applyFont="1">
      <alignment horizontal="left" shrinkToFit="0" vertical="top" wrapText="1"/>
    </xf>
    <xf borderId="0" fillId="0" fontId="4" numFmtId="0" xfId="0" applyAlignment="1" applyFont="1">
      <alignment horizontal="center" shrinkToFit="0" vertical="top" wrapText="1"/>
    </xf>
    <xf borderId="0" fillId="0" fontId="1" numFmtId="0" xfId="0" applyAlignment="1" applyFont="1">
      <alignment horizontal="left" shrinkToFit="0" vertical="top" wrapText="1"/>
    </xf>
    <xf borderId="2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readingOrder="0" shrinkToFit="0" vertical="top" wrapText="1"/>
    </xf>
    <xf borderId="2" fillId="2" fontId="4" numFmtId="0" xfId="0" applyAlignment="1" applyBorder="1" applyFont="1">
      <alignment readingOrder="0"/>
    </xf>
    <xf borderId="2" fillId="5" fontId="5" numFmtId="0" xfId="0" applyAlignment="1" applyBorder="1" applyFill="1" applyFont="1">
      <alignment readingOrder="0" vertical="bottom"/>
    </xf>
    <xf borderId="0" fillId="5" fontId="4" numFmtId="0" xfId="0" applyAlignment="1" applyFont="1">
      <alignment readingOrder="0"/>
    </xf>
    <xf borderId="3" fillId="5" fontId="5" numFmtId="0" xfId="0" applyAlignment="1" applyBorder="1" applyFont="1">
      <alignment readingOrder="0" vertical="bottom"/>
    </xf>
    <xf borderId="0" fillId="5" fontId="4" numFmtId="0" xfId="0" applyFont="1"/>
    <xf borderId="2" fillId="2" fontId="1" numFmtId="0" xfId="0" applyAlignment="1" applyBorder="1" applyFont="1">
      <alignment horizontal="center" readingOrder="0" shrinkToFit="0" vertical="top" wrapText="1"/>
    </xf>
    <xf borderId="4" fillId="2" fontId="4" numFmtId="0" xfId="0" applyAlignment="1" applyBorder="1" applyFont="1">
      <alignment horizontal="center" readingOrder="0" shrinkToFit="0" vertical="top" wrapText="1"/>
    </xf>
    <xf borderId="5" fillId="3" fontId="10" numFmtId="0" xfId="0" applyAlignment="1" applyBorder="1" applyFont="1">
      <alignment vertical="top"/>
    </xf>
    <xf borderId="5" fillId="3" fontId="10" numFmtId="4" xfId="0" applyAlignment="1" applyBorder="1" applyFont="1" applyNumberFormat="1">
      <alignment horizontal="center" vertical="top"/>
    </xf>
    <xf borderId="2" fillId="5" fontId="1" numFmtId="0" xfId="0" applyAlignment="1" applyBorder="1" applyFont="1">
      <alignment horizontal="center" shrinkToFit="0" vertical="center" wrapText="1"/>
    </xf>
    <xf borderId="2" fillId="5" fontId="1" numFmtId="0" xfId="0" applyAlignment="1" applyBorder="1" applyFont="1">
      <alignment shrinkToFit="0" vertical="center" wrapText="1"/>
    </xf>
    <xf borderId="2" fillId="5" fontId="1" numFmtId="0" xfId="0" applyAlignment="1" applyBorder="1" applyFont="1">
      <alignment horizontal="center" readingOrder="0" shrinkToFit="0" vertical="center" wrapText="1"/>
    </xf>
    <xf borderId="2" fillId="5" fontId="2" numFmtId="0" xfId="0" applyAlignment="1" applyBorder="1" applyFont="1">
      <alignment horizontal="center" shrinkToFit="0" vertical="center" wrapText="1"/>
    </xf>
    <xf borderId="0" fillId="5" fontId="9" numFmtId="0" xfId="0" applyFont="1"/>
    <xf borderId="2" fillId="5" fontId="4" numFmtId="0" xfId="0" applyAlignment="1" applyBorder="1" applyFont="1">
      <alignment horizontal="center" readingOrder="0" shrinkToFit="0" vertical="top" wrapText="1"/>
    </xf>
    <xf borderId="2" fillId="5" fontId="4" numFmtId="0" xfId="0" applyAlignment="1" applyBorder="1" applyFont="1">
      <alignment readingOrder="0"/>
    </xf>
    <xf borderId="2" fillId="5" fontId="1" numFmtId="0" xfId="0" applyAlignment="1" applyBorder="1" applyFont="1">
      <alignment horizontal="center" shrinkToFit="0" vertical="top" wrapText="1"/>
    </xf>
    <xf borderId="2" fillId="5" fontId="6" numFmtId="2" xfId="0" applyAlignment="1" applyBorder="1" applyFont="1" applyNumberFormat="1">
      <alignment horizontal="center" shrinkToFit="0" vertical="top" wrapText="1"/>
    </xf>
    <xf borderId="2" fillId="5" fontId="4" numFmtId="0" xfId="0" applyAlignment="1" applyBorder="1" applyFont="1">
      <alignment horizontal="center" readingOrder="0"/>
    </xf>
    <xf borderId="2" fillId="5" fontId="1" numFmtId="0" xfId="0" applyAlignment="1" applyBorder="1" applyFont="1">
      <alignment horizontal="center" readingOrder="0" shrinkToFit="0" vertical="top" wrapText="1"/>
    </xf>
    <xf borderId="2" fillId="5" fontId="5" numFmtId="0" xfId="0" applyAlignment="1" applyBorder="1" applyFont="1">
      <alignment vertical="bottom"/>
    </xf>
    <xf borderId="2" fillId="3" fontId="10" numFmtId="0" xfId="0" applyAlignment="1" applyBorder="1" applyFont="1">
      <alignment horizontal="center" vertical="top"/>
    </xf>
    <xf borderId="2" fillId="0" fontId="11" numFmtId="0" xfId="0" applyAlignment="1" applyBorder="1" applyFont="1">
      <alignment horizontal="center" shrinkToFit="0" vertical="center" wrapText="1"/>
    </xf>
    <xf borderId="2" fillId="0" fontId="12" numFmtId="0" xfId="0" applyAlignment="1" applyBorder="1" applyFont="1">
      <alignment horizontal="center" shrinkToFit="0" vertical="center" wrapText="1"/>
    </xf>
    <xf borderId="2" fillId="0" fontId="12" numFmtId="0" xfId="0" applyAlignment="1" applyBorder="1" applyFont="1">
      <alignment horizontal="center" readingOrder="0" shrinkToFit="0" vertical="center" wrapText="1"/>
    </xf>
    <xf borderId="2" fillId="0" fontId="13" numFmtId="0" xfId="0" applyAlignment="1" applyBorder="1" applyFont="1">
      <alignment horizontal="center" shrinkToFit="0" vertical="center" wrapText="1"/>
    </xf>
    <xf borderId="2" fillId="4" fontId="4" numFmtId="0" xfId="0" applyAlignment="1" applyBorder="1" applyFont="1">
      <alignment horizontal="center" readingOrder="0"/>
    </xf>
    <xf borderId="0" fillId="4" fontId="5" numFmtId="0" xfId="0" applyAlignment="1" applyFont="1">
      <alignment vertical="bottom"/>
    </xf>
    <xf borderId="2" fillId="4" fontId="6" numFmtId="2" xfId="0" applyAlignment="1" applyBorder="1" applyFont="1" applyNumberFormat="1">
      <alignment horizontal="center" shrinkToFit="0" vertical="top" wrapText="1"/>
    </xf>
    <xf borderId="2" fillId="4" fontId="5" numFmtId="0" xfId="0" applyAlignment="1" applyBorder="1" applyFont="1">
      <alignment vertical="bottom"/>
    </xf>
    <xf borderId="5" fillId="3" fontId="10" numFmtId="0" xfId="0" applyAlignment="1" applyBorder="1" applyFont="1">
      <alignment horizontal="left" vertical="top"/>
    </xf>
    <xf borderId="2" fillId="5" fontId="4" numFmtId="0" xfId="0" applyAlignment="1" applyBorder="1" applyFont="1">
      <alignment horizontal="center"/>
    </xf>
    <xf borderId="4" fillId="5" fontId="4" numFmtId="0" xfId="0" applyAlignment="1" applyBorder="1" applyFont="1">
      <alignment horizontal="center" readingOrder="0"/>
    </xf>
    <xf borderId="1" fillId="0" fontId="12" numFmtId="0" xfId="0" applyAlignment="1" applyBorder="1" applyFont="1">
      <alignment horizontal="center" readingOrder="0" shrinkToFit="0" vertical="center" wrapText="1"/>
    </xf>
    <xf borderId="1" fillId="0" fontId="11" numFmtId="0" xfId="0" applyAlignment="1" applyBorder="1" applyFont="1">
      <alignment horizontal="center" readingOrder="0" shrinkToFit="0" vertical="center" wrapText="1"/>
    </xf>
    <xf borderId="1" fillId="2" fontId="4" numFmtId="0" xfId="0" applyAlignment="1" applyBorder="1" applyFont="1">
      <alignment horizontal="center" readingOrder="0" shrinkToFit="0" vertical="center" wrapText="1"/>
    </xf>
    <xf borderId="0" fillId="2" fontId="9" numFmtId="0" xfId="0" applyAlignment="1" applyFont="1">
      <alignment readingOrder="0"/>
    </xf>
    <xf borderId="0" fillId="2" fontId="9" numFmtId="0" xfId="0" applyFont="1"/>
    <xf borderId="1" fillId="0" fontId="11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14" numFmtId="0" xfId="0" applyAlignment="1" applyBorder="1" applyFont="1">
      <alignment horizontal="center" shrinkToFit="0" vertical="center" wrapText="1"/>
    </xf>
    <xf borderId="1" fillId="0" fontId="14" numFmtId="0" xfId="0" applyAlignment="1" applyBorder="1" applyFont="1">
      <alignment horizontal="center" readingOrder="0" shrinkToFit="0" vertical="center" wrapText="1"/>
    </xf>
    <xf borderId="1" fillId="0" fontId="15" numFmtId="0" xfId="0" applyAlignment="1" applyBorder="1" applyFont="1">
      <alignment horizontal="center" shrinkToFit="0" vertical="center" wrapText="1"/>
    </xf>
    <xf borderId="2" fillId="6" fontId="4" numFmtId="0" xfId="0" applyAlignment="1" applyBorder="1" applyFill="1" applyFont="1">
      <alignment horizontal="center" readingOrder="0" vertical="top"/>
    </xf>
    <xf borderId="2" fillId="6" fontId="4" numFmtId="0" xfId="0" applyAlignment="1" applyBorder="1" applyFont="1">
      <alignment horizontal="left" readingOrder="0" shrinkToFit="0" wrapText="1"/>
    </xf>
    <xf borderId="2" fillId="2" fontId="4" numFmtId="0" xfId="0" applyAlignment="1" applyBorder="1" applyFont="1">
      <alignment horizontal="center" readingOrder="0" vertical="top"/>
    </xf>
    <xf borderId="2" fillId="2" fontId="4" numFmtId="0" xfId="0" applyAlignment="1" applyBorder="1" applyFont="1">
      <alignment horizontal="left" readingOrder="0" shrinkToFit="0" wrapText="1"/>
    </xf>
    <xf borderId="2" fillId="0" fontId="1" numFmtId="0" xfId="0" applyAlignment="1" applyBorder="1" applyFont="1">
      <alignment horizontal="center"/>
    </xf>
    <xf borderId="2" fillId="0" fontId="4" numFmtId="0" xfId="0" applyAlignment="1" applyBorder="1" applyFont="1">
      <alignment horizontal="left"/>
    </xf>
    <xf borderId="2" fillId="3" fontId="16" numFmtId="0" xfId="0" applyAlignment="1" applyBorder="1" applyFont="1">
      <alignment horizontal="left" vertical="top"/>
    </xf>
    <xf borderId="2" fillId="3" fontId="7" numFmtId="4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1" fillId="0" fontId="11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left" vertical="top"/>
    </xf>
    <xf borderId="2" fillId="4" fontId="1" numFmtId="0" xfId="0" applyAlignment="1" applyBorder="1" applyFont="1">
      <alignment horizontal="center" readingOrder="0" vertical="top"/>
    </xf>
    <xf borderId="2" fillId="4" fontId="4" numFmtId="0" xfId="0" applyAlignment="1" applyBorder="1" applyFont="1">
      <alignment horizontal="left" readingOrder="0" vertical="top"/>
    </xf>
    <xf borderId="2" fillId="4" fontId="2" numFmtId="2" xfId="0" applyAlignment="1" applyBorder="1" applyFont="1" applyNumberFormat="1">
      <alignment horizontal="center" shrinkToFit="0" vertical="top" wrapText="1"/>
    </xf>
    <xf borderId="0" fillId="4" fontId="4" numFmtId="0" xfId="0" applyAlignment="1" applyFont="1">
      <alignment horizontal="left" readingOrder="0" vertical="top"/>
    </xf>
    <xf borderId="0" fillId="4" fontId="4" numFmtId="0" xfId="0" applyAlignment="1" applyFont="1">
      <alignment horizontal="left" vertical="top"/>
    </xf>
    <xf borderId="2" fillId="4" fontId="7" numFmtId="0" xfId="0" applyAlignment="1" applyBorder="1" applyFont="1">
      <alignment horizontal="left" readingOrder="0"/>
    </xf>
    <xf borderId="2" fillId="6" fontId="7" numFmtId="0" xfId="0" applyAlignment="1" applyBorder="1" applyFont="1">
      <alignment horizontal="left" readingOrder="0"/>
    </xf>
    <xf borderId="2" fillId="0" fontId="2" numFmtId="2" xfId="0" applyAlignment="1" applyBorder="1" applyFont="1" applyNumberFormat="1">
      <alignment horizontal="center" shrinkToFit="0" vertical="top" wrapText="1"/>
    </xf>
    <xf borderId="0" fillId="0" fontId="4" numFmtId="0" xfId="0" applyAlignment="1" applyFont="1">
      <alignment horizontal="left" vertical="top"/>
    </xf>
    <xf borderId="2" fillId="0" fontId="11" numFmtId="0" xfId="0" applyAlignment="1" applyBorder="1" applyFont="1">
      <alignment horizontal="center" vertical="top"/>
    </xf>
    <xf borderId="2" fillId="0" fontId="4" numFmtId="0" xfId="0" applyAlignment="1" applyBorder="1" applyFont="1">
      <alignment horizontal="left" vertical="top"/>
    </xf>
    <xf borderId="2" fillId="3" fontId="1" numFmtId="0" xfId="0" applyAlignment="1" applyBorder="1" applyFont="1">
      <alignment horizontal="left" vertical="top"/>
    </xf>
    <xf borderId="2" fillId="3" fontId="17" numFmtId="4" xfId="0" applyAlignment="1" applyBorder="1" applyFont="1" applyNumberFormat="1">
      <alignment horizontal="center"/>
    </xf>
    <xf borderId="0" fillId="0" fontId="11" numFmtId="0" xfId="0" applyAlignment="1" applyFont="1">
      <alignment horizontal="center" vertical="top"/>
    </xf>
    <xf borderId="0" fillId="0" fontId="3" numFmtId="0" xfId="0" applyAlignment="1" applyFont="1">
      <alignment horizontal="center" vertical="top"/>
    </xf>
    <xf borderId="2" fillId="6" fontId="11" numFmtId="0" xfId="0" applyAlignment="1" applyBorder="1" applyFont="1">
      <alignment horizontal="center" shrinkToFit="0" vertical="center" wrapText="1"/>
    </xf>
    <xf borderId="2" fillId="2" fontId="1" numFmtId="0" xfId="0" applyAlignment="1" applyBorder="1" applyFont="1">
      <alignment horizontal="center" readingOrder="0" vertical="top"/>
    </xf>
    <xf borderId="2" fillId="2" fontId="5" numFmtId="0" xfId="0" applyAlignment="1" applyBorder="1" applyFont="1">
      <alignment vertical="bottom"/>
    </xf>
    <xf borderId="2" fillId="2" fontId="4" numFmtId="0" xfId="0" applyAlignment="1" applyBorder="1" applyFont="1">
      <alignment horizontal="left" readingOrder="0" shrinkToFit="0" vertical="top" wrapText="1"/>
    </xf>
    <xf borderId="6" fillId="2" fontId="4" numFmtId="0" xfId="0" applyAlignment="1" applyBorder="1" applyFont="1">
      <alignment readingOrder="0"/>
    </xf>
    <xf borderId="0" fillId="2" fontId="4" numFmtId="0" xfId="0" applyFont="1"/>
    <xf borderId="2" fillId="0" fontId="6" numFmtId="2" xfId="0" applyAlignment="1" applyBorder="1" applyFont="1" applyNumberFormat="1">
      <alignment horizontal="center" shrinkToFit="0" vertical="top" wrapText="1"/>
    </xf>
    <xf borderId="2" fillId="6" fontId="4" numFmtId="0" xfId="0" applyAlignment="1" applyBorder="1" applyFont="1">
      <alignment horizontal="center" vertical="top"/>
    </xf>
    <xf borderId="2" fillId="2" fontId="4" numFmtId="0" xfId="0" applyAlignment="1" applyBorder="1" applyFont="1">
      <alignment horizontal="center" vertical="top"/>
    </xf>
    <xf borderId="6" fillId="2" fontId="4" numFmtId="0" xfId="0" applyBorder="1" applyFont="1"/>
    <xf borderId="6" fillId="6" fontId="4" numFmtId="0" xfId="0" applyBorder="1" applyFont="1"/>
    <xf borderId="2" fillId="6" fontId="4" numFmtId="0" xfId="0" applyAlignment="1" applyBorder="1" applyFont="1">
      <alignment horizontal="center" readingOrder="0"/>
    </xf>
    <xf borderId="2" fillId="6" fontId="4" numFmtId="0" xfId="0" applyAlignment="1" applyBorder="1" applyFont="1">
      <alignment horizontal="center"/>
    </xf>
    <xf borderId="2" fillId="3" fontId="11" numFmtId="0" xfId="0" applyBorder="1" applyFont="1"/>
    <xf borderId="2" fillId="3" fontId="3" numFmtId="0" xfId="0" applyBorder="1" applyFont="1"/>
    <xf borderId="2" fillId="3" fontId="18" numFmtId="0" xfId="0" applyBorder="1" applyFont="1"/>
    <xf borderId="2" fillId="3" fontId="3" numFmtId="0" xfId="0" applyAlignment="1" applyBorder="1" applyFont="1">
      <alignment horizontal="center"/>
    </xf>
    <xf borderId="2" fillId="3" fontId="19" numFmtId="2" xfId="0" applyAlignment="1" applyBorder="1" applyFont="1" applyNumberFormat="1">
      <alignment horizontal="center"/>
    </xf>
    <xf borderId="6" fillId="6" fontId="3" numFmtId="0" xfId="0" applyBorder="1" applyFont="1"/>
    <xf borderId="0" fillId="0" fontId="11" numFmtId="0" xfId="0" applyFont="1"/>
    <xf borderId="0" fillId="0" fontId="3" numFmtId="0" xfId="0" applyAlignment="1" applyFont="1">
      <alignment horizontal="center"/>
    </xf>
    <xf borderId="0" fillId="0" fontId="19" numFmtId="0" xfId="0" applyAlignment="1" applyFont="1">
      <alignment horizontal="center"/>
    </xf>
    <xf borderId="2" fillId="2" fontId="4" numFmtId="0" xfId="0" applyAlignment="1" applyBorder="1" applyFont="1">
      <alignment horizontal="center" readingOrder="0" shrinkToFit="0" vertical="top" wrapText="1"/>
    </xf>
    <xf borderId="2" fillId="2" fontId="4" numFmtId="0" xfId="0" applyAlignment="1" applyBorder="1" applyFont="1">
      <alignment horizontal="center" shrinkToFit="0" vertical="top" wrapText="1"/>
    </xf>
    <xf borderId="2" fillId="0" fontId="11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0" fillId="0" fontId="3" numFmtId="0" xfId="0" applyAlignment="1" applyFont="1">
      <alignment horizontal="left"/>
    </xf>
    <xf borderId="1" fillId="5" fontId="12" numFmtId="0" xfId="0" applyAlignment="1" applyBorder="1" applyFont="1">
      <alignment horizontal="center" shrinkToFit="0" vertical="center" wrapText="1"/>
    </xf>
    <xf borderId="2" fillId="5" fontId="11" numFmtId="0" xfId="0" applyAlignment="1" applyBorder="1" applyFont="1">
      <alignment horizontal="center" shrinkToFit="0" vertical="center" wrapText="1"/>
    </xf>
    <xf borderId="1" fillId="5" fontId="11" numFmtId="0" xfId="0" applyAlignment="1" applyBorder="1" applyFont="1">
      <alignment horizontal="center" shrinkToFit="0" vertical="center" wrapText="1"/>
    </xf>
    <xf borderId="1" fillId="5" fontId="11" numFmtId="0" xfId="0" applyAlignment="1" applyBorder="1" applyFont="1">
      <alignment horizontal="center" readingOrder="0" shrinkToFit="0" vertical="center" wrapText="1"/>
    </xf>
    <xf borderId="1" fillId="5" fontId="14" numFmtId="0" xfId="0" applyAlignment="1" applyBorder="1" applyFont="1">
      <alignment horizontal="center" readingOrder="0" shrinkToFit="0" vertical="center" wrapText="1"/>
    </xf>
    <xf borderId="1" fillId="5" fontId="15" numFmtId="0" xfId="0" applyAlignment="1" applyBorder="1" applyFont="1">
      <alignment horizontal="center" shrinkToFit="0" vertical="center" wrapText="1"/>
    </xf>
    <xf borderId="0" fillId="5" fontId="3" numFmtId="0" xfId="0" applyAlignment="1" applyFont="1">
      <alignment horizontal="left" vertical="top"/>
    </xf>
    <xf borderId="2" fillId="5" fontId="4" numFmtId="0" xfId="0" applyAlignment="1" applyBorder="1" applyFont="1">
      <alignment horizontal="center" readingOrder="0" vertical="top"/>
    </xf>
    <xf borderId="2" fillId="5" fontId="4" numFmtId="0" xfId="0" applyAlignment="1" applyBorder="1" applyFont="1">
      <alignment horizontal="center" readingOrder="0" shrinkToFit="0" wrapText="1"/>
    </xf>
    <xf borderId="0" fillId="5" fontId="3" numFmtId="0" xfId="0" applyAlignment="1" applyFont="1">
      <alignment horizontal="left" readingOrder="0" vertical="top"/>
    </xf>
    <xf borderId="2" fillId="5" fontId="4" numFmtId="0" xfId="0" applyAlignment="1" applyBorder="1" applyFont="1">
      <alignment horizontal="center" vertical="top"/>
    </xf>
    <xf borderId="2" fillId="3" fontId="12" numFmtId="0" xfId="0" applyAlignment="1" applyBorder="1" applyFont="1">
      <alignment horizontal="center" vertical="top"/>
    </xf>
    <xf borderId="2" fillId="3" fontId="3" numFmtId="0" xfId="0" applyAlignment="1" applyBorder="1" applyFont="1">
      <alignment horizontal="left" vertical="top"/>
    </xf>
    <xf borderId="2" fillId="3" fontId="4" numFmtId="0" xfId="0" applyAlignment="1" applyBorder="1" applyFont="1">
      <alignment horizontal="left" vertical="top"/>
    </xf>
    <xf borderId="2" fillId="3" fontId="4" numFmtId="4" xfId="0" applyAlignment="1" applyBorder="1" applyFont="1" applyNumberFormat="1">
      <alignment horizontal="center" vertical="top"/>
    </xf>
    <xf borderId="0" fillId="5" fontId="12" numFmtId="0" xfId="0" applyAlignment="1" applyFont="1">
      <alignment horizontal="center" vertical="top"/>
    </xf>
    <xf borderId="0" fillId="5" fontId="3" numFmtId="0" xfId="0" applyAlignment="1" applyFont="1">
      <alignment horizontal="center" vertical="top"/>
    </xf>
    <xf borderId="0" fillId="5" fontId="11" numFmtId="0" xfId="0" applyAlignment="1" applyFont="1">
      <alignment horizontal="center" vertical="top"/>
    </xf>
    <xf borderId="0" fillId="0" fontId="12" numFmtId="0" xfId="0" applyAlignment="1" applyFont="1">
      <alignment horizontal="center" vertical="top"/>
    </xf>
    <xf borderId="1" fillId="5" fontId="18" numFmtId="0" xfId="0" applyAlignment="1" applyBorder="1" applyFont="1">
      <alignment horizontal="center" shrinkToFit="0" vertical="center" wrapText="1"/>
    </xf>
    <xf borderId="2" fillId="5" fontId="1" numFmtId="0" xfId="0" applyAlignment="1" applyBorder="1" applyFont="1">
      <alignment horizontal="center" readingOrder="0" vertical="top"/>
    </xf>
    <xf borderId="2" fillId="5" fontId="7" numFmtId="0" xfId="0" applyAlignment="1" applyBorder="1" applyFont="1">
      <alignment horizontal="center" readingOrder="0" shrinkToFit="0" wrapText="1"/>
    </xf>
    <xf borderId="2" fillId="6" fontId="11" numFmtId="0" xfId="0" applyAlignment="1" applyBorder="1" applyFont="1">
      <alignment horizontal="center" vertical="top"/>
    </xf>
    <xf borderId="2" fillId="6" fontId="3" numFmtId="0" xfId="0" applyAlignment="1" applyBorder="1" applyFont="1">
      <alignment horizontal="left" vertical="top"/>
    </xf>
    <xf borderId="0" fillId="0" fontId="11" numFmtId="0" xfId="0" applyAlignment="1" applyFont="1">
      <alignment horizontal="left" vertical="top"/>
    </xf>
    <xf borderId="0" fillId="0" fontId="19" numFmtId="0" xfId="0" applyAlignment="1" applyFont="1">
      <alignment horizontal="left" vertical="top"/>
    </xf>
    <xf borderId="0" fillId="0" fontId="3" numFmtId="0" xfId="0" applyAlignment="1" applyFont="1">
      <alignment horizontal="left"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2" width="8.71"/>
    <col customWidth="1" min="3" max="3" width="24.71"/>
    <col customWidth="1" min="4" max="4" width="9.71"/>
    <col customWidth="1" min="5" max="5" width="13.14"/>
    <col customWidth="1" min="6" max="6" width="13.71"/>
    <col customWidth="1" min="7" max="7" width="10.43"/>
    <col customWidth="1" min="8" max="8" width="16.29"/>
    <col customWidth="1" min="9" max="24" width="8.71"/>
  </cols>
  <sheetData>
    <row r="1" ht="56.2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15.75" customHeight="1">
      <c r="A2" s="6"/>
      <c r="B2" s="7" t="s">
        <v>8</v>
      </c>
      <c r="C2" s="8" t="s">
        <v>9</v>
      </c>
      <c r="D2" s="6" t="s">
        <v>10</v>
      </c>
      <c r="E2" s="6">
        <v>39.0</v>
      </c>
      <c r="F2" s="9">
        <v>15.0</v>
      </c>
      <c r="G2" s="10">
        <f t="shared" ref="G2:G7" si="1">SUM(E2:F2)</f>
        <v>54</v>
      </c>
      <c r="H2" s="11">
        <f t="shared" ref="H2:H7" si="2">G2*100/55</f>
        <v>98.18181818</v>
      </c>
      <c r="I2" s="1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5.75" customHeight="1">
      <c r="A3" s="6"/>
      <c r="B3" s="7" t="s">
        <v>8</v>
      </c>
      <c r="C3" s="13" t="s">
        <v>11</v>
      </c>
      <c r="D3" s="6" t="s">
        <v>10</v>
      </c>
      <c r="E3" s="6">
        <v>39.0</v>
      </c>
      <c r="F3" s="14">
        <v>15.0</v>
      </c>
      <c r="G3" s="10">
        <f t="shared" si="1"/>
        <v>54</v>
      </c>
      <c r="H3" s="11">
        <f t="shared" si="2"/>
        <v>98.18181818</v>
      </c>
      <c r="I3" s="1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ht="15.75" customHeight="1">
      <c r="A4" s="6"/>
      <c r="B4" s="7" t="s">
        <v>8</v>
      </c>
      <c r="C4" s="13" t="s">
        <v>12</v>
      </c>
      <c r="D4" s="6" t="s">
        <v>10</v>
      </c>
      <c r="E4" s="6">
        <v>38.0</v>
      </c>
      <c r="F4" s="6">
        <v>15.0</v>
      </c>
      <c r="G4" s="10">
        <f t="shared" si="1"/>
        <v>53</v>
      </c>
      <c r="H4" s="11">
        <f t="shared" si="2"/>
        <v>96.36363636</v>
      </c>
      <c r="I4" s="1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ht="15.75" customHeight="1">
      <c r="A5" s="15"/>
      <c r="B5" s="7" t="s">
        <v>8</v>
      </c>
      <c r="C5" s="13" t="s">
        <v>13</v>
      </c>
      <c r="D5" s="6" t="s">
        <v>10</v>
      </c>
      <c r="E5" s="6">
        <v>36.0</v>
      </c>
      <c r="F5" s="6">
        <v>14.0</v>
      </c>
      <c r="G5" s="10">
        <f t="shared" si="1"/>
        <v>50</v>
      </c>
      <c r="H5" s="11">
        <f t="shared" si="2"/>
        <v>90.90909091</v>
      </c>
      <c r="I5" s="1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 customHeight="1">
      <c r="A6" s="15"/>
      <c r="B6" s="7" t="s">
        <v>8</v>
      </c>
      <c r="C6" s="13" t="s">
        <v>14</v>
      </c>
      <c r="D6" s="6" t="s">
        <v>10</v>
      </c>
      <c r="E6" s="6">
        <v>34.0</v>
      </c>
      <c r="F6" s="6">
        <v>15.0</v>
      </c>
      <c r="G6" s="10">
        <f t="shared" si="1"/>
        <v>49</v>
      </c>
      <c r="H6" s="11">
        <f t="shared" si="2"/>
        <v>89.09090909</v>
      </c>
      <c r="I6" s="1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ht="15.75" customHeight="1">
      <c r="A7" s="15"/>
      <c r="B7" s="7" t="s">
        <v>8</v>
      </c>
      <c r="C7" s="13" t="s">
        <v>15</v>
      </c>
      <c r="D7" s="6" t="s">
        <v>10</v>
      </c>
      <c r="E7" s="6">
        <v>35.0</v>
      </c>
      <c r="F7" s="17">
        <v>12.0</v>
      </c>
      <c r="G7" s="10">
        <f t="shared" si="1"/>
        <v>47</v>
      </c>
      <c r="H7" s="11">
        <f t="shared" si="2"/>
        <v>85.45454545</v>
      </c>
      <c r="I7" s="1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ht="15.75" customHeight="1">
      <c r="A8" s="18"/>
      <c r="B8" s="18"/>
      <c r="C8" s="19" t="s">
        <v>16</v>
      </c>
      <c r="D8" s="20"/>
      <c r="E8" s="21">
        <f t="shared" ref="E8:G8" si="3">AVERAGE(E2:E7)</f>
        <v>36.83333333</v>
      </c>
      <c r="F8" s="22">
        <f t="shared" si="3"/>
        <v>14.33333333</v>
      </c>
      <c r="G8" s="22">
        <f t="shared" si="3"/>
        <v>51.16666667</v>
      </c>
      <c r="H8" s="23">
        <f>AVERAGE(H2:H6)</f>
        <v>94.54545455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ht="15.75" customHeight="1">
      <c r="A9" s="24"/>
      <c r="B9" s="24"/>
      <c r="C9" s="24"/>
      <c r="D9" s="24"/>
      <c r="E9" s="24"/>
      <c r="F9" s="24"/>
      <c r="G9" s="24"/>
      <c r="H9" s="2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15.75" customHeight="1">
      <c r="A10" s="24"/>
      <c r="B10" s="24"/>
      <c r="C10" s="24"/>
      <c r="D10" s="24"/>
      <c r="E10" s="24"/>
      <c r="F10" s="24"/>
      <c r="G10" s="24"/>
      <c r="H10" s="24"/>
      <c r="I10" s="5"/>
      <c r="J10" s="5"/>
      <c r="K10" s="5"/>
      <c r="L10" s="2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ht="15.75" customHeight="1">
      <c r="A11" s="24"/>
      <c r="B11" s="24"/>
      <c r="C11" s="24"/>
      <c r="D11" s="24"/>
      <c r="E11" s="24"/>
      <c r="F11" s="24"/>
      <c r="G11" s="24"/>
      <c r="H11" s="2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ht="15.75" customHeight="1">
      <c r="A12" s="24"/>
      <c r="B12" s="24"/>
      <c r="C12" s="24"/>
      <c r="D12" s="24"/>
      <c r="E12" s="24"/>
      <c r="F12" s="24"/>
      <c r="G12" s="24"/>
      <c r="H12" s="2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ht="15.75" customHeight="1">
      <c r="A13" s="24"/>
      <c r="B13" s="24"/>
      <c r="C13" s="24"/>
      <c r="D13" s="24"/>
      <c r="E13" s="24"/>
      <c r="F13" s="24"/>
      <c r="G13" s="24"/>
      <c r="H13" s="2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ht="15.75" customHeight="1">
      <c r="A14" s="24"/>
      <c r="B14" s="24"/>
      <c r="C14" s="24"/>
      <c r="D14" s="24"/>
      <c r="E14" s="24"/>
      <c r="F14" s="24"/>
      <c r="G14" s="24"/>
      <c r="H14" s="2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ht="15.75" customHeight="1">
      <c r="A15" s="24"/>
      <c r="B15" s="24"/>
      <c r="C15" s="24"/>
      <c r="D15" s="24"/>
      <c r="E15" s="24"/>
      <c r="F15" s="24"/>
      <c r="G15" s="24"/>
      <c r="H15" s="2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ht="15.75" customHeight="1">
      <c r="A16" s="24"/>
      <c r="B16" s="24"/>
      <c r="C16" s="24"/>
      <c r="D16" s="24"/>
      <c r="E16" s="24"/>
      <c r="F16" s="24"/>
      <c r="G16" s="24"/>
      <c r="H16" s="2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ht="15.75" customHeight="1">
      <c r="A17" s="24"/>
      <c r="B17" s="24"/>
      <c r="C17" s="24"/>
      <c r="D17" s="24"/>
      <c r="E17" s="24"/>
      <c r="F17" s="24"/>
      <c r="G17" s="24"/>
      <c r="H17" s="2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15.75" customHeight="1">
      <c r="A18" s="24"/>
      <c r="B18" s="24"/>
      <c r="C18" s="24"/>
      <c r="D18" s="24"/>
      <c r="E18" s="24"/>
      <c r="F18" s="24"/>
      <c r="G18" s="24"/>
      <c r="H18" s="2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ht="15.75" customHeight="1">
      <c r="A19" s="24"/>
      <c r="B19" s="24"/>
      <c r="C19" s="24"/>
      <c r="D19" s="24"/>
      <c r="E19" s="24"/>
      <c r="F19" s="24"/>
      <c r="G19" s="24"/>
      <c r="H19" s="2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ht="15.75" customHeight="1">
      <c r="A20" s="24"/>
      <c r="B20" s="24"/>
      <c r="C20" s="24"/>
      <c r="D20" s="24"/>
      <c r="E20" s="24"/>
      <c r="F20" s="24"/>
      <c r="G20" s="24"/>
      <c r="H20" s="2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ht="15.75" customHeight="1">
      <c r="A21" s="24"/>
      <c r="B21" s="24"/>
      <c r="C21" s="24"/>
      <c r="D21" s="24"/>
      <c r="E21" s="24"/>
      <c r="F21" s="24"/>
      <c r="G21" s="24"/>
      <c r="H21" s="2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ht="15.75" customHeight="1">
      <c r="A22" s="24"/>
      <c r="B22" s="24"/>
      <c r="C22" s="24"/>
      <c r="D22" s="24"/>
      <c r="E22" s="24"/>
      <c r="F22" s="24"/>
      <c r="G22" s="24"/>
      <c r="H22" s="2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ht="15.75" customHeight="1">
      <c r="A23" s="24"/>
      <c r="B23" s="24"/>
      <c r="C23" s="24"/>
      <c r="D23" s="24"/>
      <c r="E23" s="24"/>
      <c r="F23" s="24"/>
      <c r="G23" s="24"/>
      <c r="H23" s="24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ht="15.75" customHeight="1">
      <c r="A24" s="24"/>
      <c r="B24" s="24"/>
      <c r="C24" s="24"/>
      <c r="D24" s="24"/>
      <c r="E24" s="24"/>
      <c r="F24" s="24"/>
      <c r="G24" s="24"/>
      <c r="H24" s="2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ht="15.75" customHeight="1">
      <c r="A25" s="24"/>
      <c r="B25" s="24"/>
      <c r="C25" s="24"/>
      <c r="D25" s="24"/>
      <c r="E25" s="24"/>
      <c r="F25" s="24"/>
      <c r="G25" s="24"/>
      <c r="H25" s="2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ht="15.75" customHeight="1">
      <c r="A26" s="24"/>
      <c r="B26" s="24"/>
      <c r="C26" s="24"/>
      <c r="D26" s="24"/>
      <c r="E26" s="24"/>
      <c r="F26" s="24"/>
      <c r="G26" s="24"/>
      <c r="H26" s="2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ht="15.75" customHeight="1">
      <c r="A27" s="24"/>
      <c r="B27" s="24"/>
      <c r="C27" s="24"/>
      <c r="D27" s="24"/>
      <c r="E27" s="24"/>
      <c r="F27" s="24"/>
      <c r="G27" s="24"/>
      <c r="H27" s="2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ht="15.75" customHeight="1">
      <c r="A28" s="24"/>
      <c r="B28" s="24"/>
      <c r="C28" s="24"/>
      <c r="D28" s="24"/>
      <c r="E28" s="24"/>
      <c r="F28" s="24"/>
      <c r="G28" s="24"/>
      <c r="H28" s="2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ht="15.75" customHeight="1">
      <c r="A29" s="24"/>
      <c r="B29" s="24"/>
      <c r="C29" s="24"/>
      <c r="D29" s="24"/>
      <c r="E29" s="24"/>
      <c r="F29" s="24"/>
      <c r="G29" s="24"/>
      <c r="H29" s="2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ht="15.75" customHeight="1">
      <c r="A30" s="24"/>
      <c r="B30" s="24"/>
      <c r="C30" s="24"/>
      <c r="D30" s="24"/>
      <c r="E30" s="24"/>
      <c r="F30" s="24"/>
      <c r="G30" s="24"/>
      <c r="H30" s="2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ht="15.75" customHeight="1">
      <c r="A31" s="24"/>
      <c r="B31" s="24"/>
      <c r="C31" s="24"/>
      <c r="D31" s="24"/>
      <c r="E31" s="24"/>
      <c r="F31" s="24"/>
      <c r="G31" s="24"/>
      <c r="H31" s="2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ht="15.75" customHeight="1">
      <c r="A32" s="24"/>
      <c r="B32" s="24"/>
      <c r="C32" s="24"/>
      <c r="D32" s="24"/>
      <c r="E32" s="24"/>
      <c r="F32" s="24"/>
      <c r="G32" s="24"/>
      <c r="H32" s="2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ht="15.75" customHeight="1">
      <c r="A33" s="24"/>
      <c r="B33" s="24"/>
      <c r="C33" s="24"/>
      <c r="D33" s="24"/>
      <c r="E33" s="24"/>
      <c r="F33" s="24"/>
      <c r="G33" s="24"/>
      <c r="H33" s="2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ht="15.75" customHeight="1">
      <c r="A34" s="24"/>
      <c r="B34" s="24"/>
      <c r="C34" s="24"/>
      <c r="D34" s="24"/>
      <c r="E34" s="24"/>
      <c r="F34" s="24"/>
      <c r="G34" s="24"/>
      <c r="H34" s="2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ht="15.75" customHeight="1">
      <c r="A35" s="24"/>
      <c r="B35" s="24"/>
      <c r="C35" s="24"/>
      <c r="D35" s="24"/>
      <c r="E35" s="24"/>
      <c r="F35" s="24"/>
      <c r="G35" s="24"/>
      <c r="H35" s="2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ht="15.75" customHeight="1">
      <c r="A36" s="24"/>
      <c r="B36" s="24"/>
      <c r="C36" s="24"/>
      <c r="D36" s="24"/>
      <c r="E36" s="24"/>
      <c r="F36" s="24"/>
      <c r="G36" s="24"/>
      <c r="H36" s="2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15.75" customHeight="1">
      <c r="A37" s="24"/>
      <c r="B37" s="24"/>
      <c r="C37" s="24"/>
      <c r="D37" s="24"/>
      <c r="E37" s="24"/>
      <c r="F37" s="24"/>
      <c r="G37" s="24"/>
      <c r="H37" s="2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15.75" customHeight="1">
      <c r="A38" s="24"/>
      <c r="B38" s="24"/>
      <c r="C38" s="24"/>
      <c r="D38" s="24"/>
      <c r="E38" s="24"/>
      <c r="F38" s="24"/>
      <c r="G38" s="24"/>
      <c r="H38" s="2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15.75" customHeight="1">
      <c r="A39" s="24"/>
      <c r="B39" s="24"/>
      <c r="C39" s="24"/>
      <c r="D39" s="24"/>
      <c r="E39" s="24"/>
      <c r="F39" s="24"/>
      <c r="G39" s="24"/>
      <c r="H39" s="2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ht="15.75" customHeight="1">
      <c r="A40" s="24"/>
      <c r="B40" s="24"/>
      <c r="C40" s="24"/>
      <c r="D40" s="24"/>
      <c r="E40" s="24"/>
      <c r="F40" s="24"/>
      <c r="G40" s="24"/>
      <c r="H40" s="2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ht="15.75" customHeight="1">
      <c r="A41" s="24"/>
      <c r="B41" s="24"/>
      <c r="C41" s="24"/>
      <c r="D41" s="24"/>
      <c r="E41" s="24"/>
      <c r="F41" s="24"/>
      <c r="G41" s="24"/>
      <c r="H41" s="2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ht="15.75" customHeight="1">
      <c r="A42" s="24"/>
      <c r="B42" s="24"/>
      <c r="C42" s="24"/>
      <c r="D42" s="24"/>
      <c r="E42" s="24"/>
      <c r="F42" s="24"/>
      <c r="G42" s="24"/>
      <c r="H42" s="2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ht="15.75" customHeight="1">
      <c r="A43" s="24"/>
      <c r="B43" s="24"/>
      <c r="C43" s="24"/>
      <c r="D43" s="24"/>
      <c r="E43" s="24"/>
      <c r="F43" s="24"/>
      <c r="G43" s="24"/>
      <c r="H43" s="2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ht="15.75" customHeight="1">
      <c r="A44" s="24"/>
      <c r="B44" s="24"/>
      <c r="C44" s="24"/>
      <c r="D44" s="24"/>
      <c r="E44" s="24"/>
      <c r="F44" s="24"/>
      <c r="G44" s="24"/>
      <c r="H44" s="2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ht="15.75" customHeight="1">
      <c r="A45" s="24"/>
      <c r="B45" s="24"/>
      <c r="C45" s="24"/>
      <c r="D45" s="24"/>
      <c r="E45" s="24"/>
      <c r="F45" s="24"/>
      <c r="G45" s="24"/>
      <c r="H45" s="24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ht="15.75" customHeight="1">
      <c r="A46" s="24"/>
      <c r="B46" s="24"/>
      <c r="C46" s="24"/>
      <c r="D46" s="24"/>
      <c r="E46" s="24"/>
      <c r="F46" s="24"/>
      <c r="G46" s="24"/>
      <c r="H46" s="2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5.75" customHeight="1">
      <c r="A47" s="24"/>
      <c r="B47" s="24"/>
      <c r="C47" s="24"/>
      <c r="D47" s="24"/>
      <c r="E47" s="24"/>
      <c r="F47" s="24"/>
      <c r="G47" s="24"/>
      <c r="H47" s="2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15.75" customHeight="1">
      <c r="A48" s="24"/>
      <c r="B48" s="24"/>
      <c r="C48" s="24"/>
      <c r="D48" s="24"/>
      <c r="E48" s="24"/>
      <c r="F48" s="24"/>
      <c r="G48" s="24"/>
      <c r="H48" s="2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ht="15.75" customHeight="1">
      <c r="A49" s="24"/>
      <c r="B49" s="24"/>
      <c r="C49" s="24"/>
      <c r="D49" s="24"/>
      <c r="E49" s="24"/>
      <c r="F49" s="24"/>
      <c r="G49" s="24"/>
      <c r="H49" s="2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ht="15.75" customHeight="1">
      <c r="A50" s="24"/>
      <c r="B50" s="24"/>
      <c r="C50" s="24"/>
      <c r="D50" s="24"/>
      <c r="E50" s="24"/>
      <c r="F50" s="24"/>
      <c r="G50" s="24"/>
      <c r="H50" s="2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ht="15.75" customHeight="1">
      <c r="A51" s="24"/>
      <c r="B51" s="24"/>
      <c r="C51" s="24"/>
      <c r="D51" s="24"/>
      <c r="E51" s="24"/>
      <c r="F51" s="24"/>
      <c r="G51" s="24"/>
      <c r="H51" s="2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ht="15.75" customHeight="1">
      <c r="A52" s="24"/>
      <c r="B52" s="24"/>
      <c r="C52" s="24"/>
      <c r="D52" s="24"/>
      <c r="E52" s="24"/>
      <c r="F52" s="24"/>
      <c r="G52" s="24"/>
      <c r="H52" s="2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15.75" customHeight="1">
      <c r="A53" s="24"/>
      <c r="B53" s="24"/>
      <c r="C53" s="24"/>
      <c r="D53" s="24"/>
      <c r="E53" s="24"/>
      <c r="F53" s="24"/>
      <c r="G53" s="24"/>
      <c r="H53" s="2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15.75" customHeight="1">
      <c r="A54" s="24"/>
      <c r="B54" s="24"/>
      <c r="C54" s="24"/>
      <c r="D54" s="24"/>
      <c r="E54" s="24"/>
      <c r="F54" s="24"/>
      <c r="G54" s="24"/>
      <c r="H54" s="24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ht="15.75" customHeight="1">
      <c r="A55" s="24"/>
      <c r="B55" s="24"/>
      <c r="C55" s="24"/>
      <c r="D55" s="24"/>
      <c r="E55" s="24"/>
      <c r="F55" s="24"/>
      <c r="G55" s="24"/>
      <c r="H55" s="2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ht="15.75" customHeight="1">
      <c r="A56" s="24"/>
      <c r="B56" s="24"/>
      <c r="C56" s="24"/>
      <c r="D56" s="24"/>
      <c r="E56" s="24"/>
      <c r="F56" s="24"/>
      <c r="G56" s="24"/>
      <c r="H56" s="2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ht="15.75" customHeight="1">
      <c r="A57" s="24"/>
      <c r="B57" s="24"/>
      <c r="C57" s="24"/>
      <c r="D57" s="24"/>
      <c r="E57" s="24"/>
      <c r="F57" s="24"/>
      <c r="G57" s="24"/>
      <c r="H57" s="2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ht="15.75" customHeight="1">
      <c r="A58" s="24"/>
      <c r="B58" s="24"/>
      <c r="C58" s="24"/>
      <c r="D58" s="24"/>
      <c r="E58" s="24"/>
      <c r="F58" s="24"/>
      <c r="G58" s="24"/>
      <c r="H58" s="2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ht="15.75" customHeight="1">
      <c r="A59" s="24"/>
      <c r="B59" s="24"/>
      <c r="C59" s="24"/>
      <c r="D59" s="24"/>
      <c r="E59" s="24"/>
      <c r="F59" s="24"/>
      <c r="G59" s="24"/>
      <c r="H59" s="24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ht="15.75" customHeight="1">
      <c r="A60" s="24"/>
      <c r="B60" s="24"/>
      <c r="C60" s="24"/>
      <c r="D60" s="24"/>
      <c r="E60" s="24"/>
      <c r="F60" s="24"/>
      <c r="G60" s="24"/>
      <c r="H60" s="24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15.75" customHeight="1">
      <c r="A61" s="24"/>
      <c r="B61" s="24"/>
      <c r="C61" s="24"/>
      <c r="D61" s="24"/>
      <c r="E61" s="24"/>
      <c r="F61" s="24"/>
      <c r="G61" s="24"/>
      <c r="H61" s="24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ht="15.75" customHeight="1">
      <c r="A62" s="24"/>
      <c r="B62" s="24"/>
      <c r="C62" s="24"/>
      <c r="D62" s="24"/>
      <c r="E62" s="24"/>
      <c r="F62" s="24"/>
      <c r="G62" s="24"/>
      <c r="H62" s="24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ht="15.75" customHeight="1">
      <c r="A63" s="24"/>
      <c r="B63" s="24"/>
      <c r="C63" s="24"/>
      <c r="D63" s="24"/>
      <c r="E63" s="24"/>
      <c r="F63" s="24"/>
      <c r="G63" s="24"/>
      <c r="H63" s="24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ht="15.75" customHeight="1">
      <c r="A64" s="24"/>
      <c r="B64" s="24"/>
      <c r="C64" s="24"/>
      <c r="D64" s="24"/>
      <c r="E64" s="24"/>
      <c r="F64" s="24"/>
      <c r="G64" s="24"/>
      <c r="H64" s="24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ht="15.75" customHeight="1">
      <c r="A65" s="24"/>
      <c r="B65" s="24"/>
      <c r="C65" s="24"/>
      <c r="D65" s="24"/>
      <c r="E65" s="24"/>
      <c r="F65" s="24"/>
      <c r="G65" s="24"/>
      <c r="H65" s="2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ht="15.75" customHeight="1">
      <c r="A66" s="24"/>
      <c r="B66" s="24"/>
      <c r="C66" s="24"/>
      <c r="D66" s="24"/>
      <c r="E66" s="24"/>
      <c r="F66" s="24"/>
      <c r="G66" s="24"/>
      <c r="H66" s="24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ht="15.75" customHeight="1">
      <c r="A67" s="24"/>
      <c r="B67" s="24"/>
      <c r="C67" s="24"/>
      <c r="D67" s="24"/>
      <c r="E67" s="24"/>
      <c r="F67" s="24"/>
      <c r="G67" s="24"/>
      <c r="H67" s="2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ht="15.75" customHeight="1">
      <c r="A68" s="24"/>
      <c r="B68" s="24"/>
      <c r="C68" s="24"/>
      <c r="D68" s="24"/>
      <c r="E68" s="24"/>
      <c r="F68" s="24"/>
      <c r="G68" s="24"/>
      <c r="H68" s="2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ht="15.75" customHeight="1">
      <c r="A69" s="24"/>
      <c r="B69" s="24"/>
      <c r="C69" s="24"/>
      <c r="D69" s="24"/>
      <c r="E69" s="24"/>
      <c r="F69" s="24"/>
      <c r="G69" s="24"/>
      <c r="H69" s="2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ht="15.75" customHeight="1">
      <c r="A70" s="24"/>
      <c r="B70" s="24"/>
      <c r="C70" s="24"/>
      <c r="D70" s="24"/>
      <c r="E70" s="24"/>
      <c r="F70" s="24"/>
      <c r="G70" s="24"/>
      <c r="H70" s="24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ht="15.75" customHeight="1">
      <c r="A71" s="24"/>
      <c r="B71" s="24"/>
      <c r="C71" s="24"/>
      <c r="D71" s="24"/>
      <c r="E71" s="24"/>
      <c r="F71" s="24"/>
      <c r="G71" s="24"/>
      <c r="H71" s="2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15.75" customHeight="1">
      <c r="A72" s="24"/>
      <c r="B72" s="24"/>
      <c r="C72" s="24"/>
      <c r="D72" s="24"/>
      <c r="E72" s="24"/>
      <c r="F72" s="24"/>
      <c r="G72" s="24"/>
      <c r="H72" s="2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ht="15.75" customHeight="1">
      <c r="A73" s="24"/>
      <c r="B73" s="24"/>
      <c r="C73" s="24"/>
      <c r="D73" s="24"/>
      <c r="E73" s="24"/>
      <c r="F73" s="24"/>
      <c r="G73" s="24"/>
      <c r="H73" s="24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ht="15.75" customHeight="1">
      <c r="A74" s="24"/>
      <c r="B74" s="24"/>
      <c r="C74" s="24"/>
      <c r="D74" s="24"/>
      <c r="E74" s="24"/>
      <c r="F74" s="24"/>
      <c r="G74" s="24"/>
      <c r="H74" s="24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ht="15.75" customHeight="1">
      <c r="A75" s="24"/>
      <c r="B75" s="24"/>
      <c r="C75" s="24"/>
      <c r="D75" s="24"/>
      <c r="E75" s="24"/>
      <c r="F75" s="24"/>
      <c r="G75" s="24"/>
      <c r="H75" s="24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ht="15.75" customHeight="1">
      <c r="A76" s="24"/>
      <c r="B76" s="24"/>
      <c r="C76" s="24"/>
      <c r="D76" s="24"/>
      <c r="E76" s="24"/>
      <c r="F76" s="24"/>
      <c r="G76" s="24"/>
      <c r="H76" s="24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ht="15.75" customHeight="1">
      <c r="A77" s="24"/>
      <c r="B77" s="24"/>
      <c r="C77" s="24"/>
      <c r="D77" s="24"/>
      <c r="E77" s="24"/>
      <c r="F77" s="24"/>
      <c r="G77" s="24"/>
      <c r="H77" s="24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ht="15.75" customHeight="1">
      <c r="A78" s="24"/>
      <c r="B78" s="24"/>
      <c r="C78" s="24"/>
      <c r="D78" s="24"/>
      <c r="E78" s="24"/>
      <c r="F78" s="24"/>
      <c r="G78" s="24"/>
      <c r="H78" s="24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ht="15.75" customHeight="1">
      <c r="A79" s="24"/>
      <c r="B79" s="24"/>
      <c r="C79" s="24"/>
      <c r="D79" s="24"/>
      <c r="E79" s="24"/>
      <c r="F79" s="24"/>
      <c r="G79" s="24"/>
      <c r="H79" s="24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ht="15.75" customHeight="1">
      <c r="A80" s="24"/>
      <c r="B80" s="24"/>
      <c r="C80" s="24"/>
      <c r="D80" s="24"/>
      <c r="E80" s="24"/>
      <c r="F80" s="24"/>
      <c r="G80" s="24"/>
      <c r="H80" s="24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ht="15.75" customHeight="1">
      <c r="A81" s="24"/>
      <c r="B81" s="24"/>
      <c r="C81" s="24"/>
      <c r="D81" s="24"/>
      <c r="E81" s="24"/>
      <c r="F81" s="24"/>
      <c r="G81" s="24"/>
      <c r="H81" s="24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ht="15.75" customHeight="1">
      <c r="A82" s="24"/>
      <c r="B82" s="24"/>
      <c r="C82" s="24"/>
      <c r="D82" s="24"/>
      <c r="E82" s="24"/>
      <c r="F82" s="24"/>
      <c r="G82" s="24"/>
      <c r="H82" s="24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ht="15.75" customHeight="1">
      <c r="A83" s="24"/>
      <c r="B83" s="24"/>
      <c r="C83" s="24"/>
      <c r="D83" s="24"/>
      <c r="E83" s="24"/>
      <c r="F83" s="24"/>
      <c r="G83" s="24"/>
      <c r="H83" s="24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ht="15.75" customHeight="1">
      <c r="A84" s="24"/>
      <c r="B84" s="24"/>
      <c r="C84" s="24"/>
      <c r="D84" s="24"/>
      <c r="E84" s="24"/>
      <c r="F84" s="24"/>
      <c r="G84" s="24"/>
      <c r="H84" s="24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ht="15.75" customHeight="1">
      <c r="A85" s="24"/>
      <c r="B85" s="24"/>
      <c r="C85" s="24"/>
      <c r="D85" s="24"/>
      <c r="E85" s="24"/>
      <c r="F85" s="24"/>
      <c r="G85" s="24"/>
      <c r="H85" s="2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ht="15.75" customHeight="1">
      <c r="A86" s="24"/>
      <c r="B86" s="24"/>
      <c r="C86" s="24"/>
      <c r="D86" s="24"/>
      <c r="E86" s="24"/>
      <c r="F86" s="24"/>
      <c r="G86" s="24"/>
      <c r="H86" s="2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ht="15.75" customHeight="1">
      <c r="A87" s="24"/>
      <c r="B87" s="24"/>
      <c r="C87" s="24"/>
      <c r="D87" s="24"/>
      <c r="E87" s="24"/>
      <c r="F87" s="24"/>
      <c r="G87" s="24"/>
      <c r="H87" s="24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ht="15.75" customHeight="1">
      <c r="A88" s="24"/>
      <c r="B88" s="24"/>
      <c r="C88" s="24"/>
      <c r="D88" s="24"/>
      <c r="E88" s="24"/>
      <c r="F88" s="24"/>
      <c r="G88" s="24"/>
      <c r="H88" s="24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ht="15.75" customHeight="1">
      <c r="A90" s="24"/>
      <c r="B90" s="24"/>
      <c r="C90" s="24"/>
      <c r="D90" s="24"/>
      <c r="E90" s="24"/>
      <c r="F90" s="24"/>
      <c r="G90" s="24"/>
      <c r="H90" s="24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ht="15.75" customHeight="1">
      <c r="A91" s="24"/>
      <c r="B91" s="24"/>
      <c r="C91" s="24"/>
      <c r="D91" s="24"/>
      <c r="E91" s="24"/>
      <c r="F91" s="24"/>
      <c r="G91" s="24"/>
      <c r="H91" s="24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ht="15.75" customHeight="1">
      <c r="A92" s="24"/>
      <c r="B92" s="24"/>
      <c r="C92" s="24"/>
      <c r="D92" s="24"/>
      <c r="E92" s="24"/>
      <c r="F92" s="24"/>
      <c r="G92" s="24"/>
      <c r="H92" s="24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ht="15.75" customHeight="1">
      <c r="A93" s="24"/>
      <c r="B93" s="24"/>
      <c r="C93" s="24"/>
      <c r="D93" s="24"/>
      <c r="E93" s="24"/>
      <c r="F93" s="24"/>
      <c r="G93" s="24"/>
      <c r="H93" s="24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ht="15.75" customHeight="1">
      <c r="A94" s="24"/>
      <c r="B94" s="24"/>
      <c r="C94" s="24"/>
      <c r="D94" s="24"/>
      <c r="E94" s="24"/>
      <c r="F94" s="24"/>
      <c r="G94" s="24"/>
      <c r="H94" s="24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ht="15.75" customHeight="1">
      <c r="A95" s="24"/>
      <c r="B95" s="24"/>
      <c r="C95" s="24"/>
      <c r="D95" s="24"/>
      <c r="E95" s="24"/>
      <c r="F95" s="24"/>
      <c r="G95" s="24"/>
      <c r="H95" s="24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ht="15.75" customHeight="1">
      <c r="A96" s="24"/>
      <c r="B96" s="24"/>
      <c r="C96" s="24"/>
      <c r="D96" s="24"/>
      <c r="E96" s="24"/>
      <c r="F96" s="24"/>
      <c r="G96" s="24"/>
      <c r="H96" s="24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ht="15.75" customHeight="1">
      <c r="A97" s="24"/>
      <c r="B97" s="24"/>
      <c r="C97" s="24"/>
      <c r="D97" s="24"/>
      <c r="E97" s="24"/>
      <c r="F97" s="24"/>
      <c r="G97" s="24"/>
      <c r="H97" s="24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ht="15.75" customHeight="1">
      <c r="A98" s="24"/>
      <c r="B98" s="24"/>
      <c r="C98" s="24"/>
      <c r="D98" s="24"/>
      <c r="E98" s="24"/>
      <c r="F98" s="24"/>
      <c r="G98" s="24"/>
      <c r="H98" s="24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ht="15.75" customHeight="1">
      <c r="A99" s="24"/>
      <c r="B99" s="24"/>
      <c r="C99" s="24"/>
      <c r="D99" s="24"/>
      <c r="E99" s="24"/>
      <c r="F99" s="24"/>
      <c r="G99" s="24"/>
      <c r="H99" s="2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ht="15.75" customHeight="1">
      <c r="A100" s="24"/>
      <c r="B100" s="24"/>
      <c r="C100" s="24"/>
      <c r="D100" s="24"/>
      <c r="E100" s="24"/>
      <c r="F100" s="24"/>
      <c r="G100" s="24"/>
      <c r="H100" s="24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ht="15.75" customHeight="1">
      <c r="A101" s="24"/>
      <c r="B101" s="24"/>
      <c r="C101" s="24"/>
      <c r="D101" s="24"/>
      <c r="E101" s="24"/>
      <c r="F101" s="24"/>
      <c r="G101" s="24"/>
      <c r="H101" s="24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ht="15.75" customHeight="1">
      <c r="A102" s="24"/>
      <c r="B102" s="24"/>
      <c r="C102" s="24"/>
      <c r="D102" s="24"/>
      <c r="E102" s="24"/>
      <c r="F102" s="24"/>
      <c r="G102" s="24"/>
      <c r="H102" s="24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ht="15.75" customHeight="1">
      <c r="A103" s="24"/>
      <c r="B103" s="24"/>
      <c r="C103" s="24"/>
      <c r="D103" s="24"/>
      <c r="E103" s="24"/>
      <c r="F103" s="24"/>
      <c r="G103" s="24"/>
      <c r="H103" s="24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ht="15.75" customHeight="1">
      <c r="A104" s="24"/>
      <c r="B104" s="24"/>
      <c r="C104" s="24"/>
      <c r="D104" s="24"/>
      <c r="E104" s="24"/>
      <c r="F104" s="24"/>
      <c r="G104" s="24"/>
      <c r="H104" s="24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ht="15.75" customHeight="1">
      <c r="A105" s="24"/>
      <c r="B105" s="24"/>
      <c r="C105" s="24"/>
      <c r="D105" s="24"/>
      <c r="E105" s="24"/>
      <c r="F105" s="24"/>
      <c r="G105" s="24"/>
      <c r="H105" s="24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ht="15.75" customHeight="1">
      <c r="A106" s="24"/>
      <c r="B106" s="24"/>
      <c r="C106" s="24"/>
      <c r="D106" s="24"/>
      <c r="E106" s="24"/>
      <c r="F106" s="24"/>
      <c r="G106" s="24"/>
      <c r="H106" s="24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ht="15.75" customHeight="1">
      <c r="A107" s="24"/>
      <c r="B107" s="24"/>
      <c r="C107" s="24"/>
      <c r="D107" s="24"/>
      <c r="E107" s="24"/>
      <c r="F107" s="24"/>
      <c r="G107" s="24"/>
      <c r="H107" s="24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ht="15.75" customHeight="1">
      <c r="A108" s="24"/>
      <c r="B108" s="24"/>
      <c r="C108" s="24"/>
      <c r="D108" s="24"/>
      <c r="E108" s="24"/>
      <c r="F108" s="24"/>
      <c r="G108" s="24"/>
      <c r="H108" s="24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ht="15.75" customHeight="1">
      <c r="A109" s="24"/>
      <c r="B109" s="24"/>
      <c r="C109" s="24"/>
      <c r="D109" s="24"/>
      <c r="E109" s="24"/>
      <c r="F109" s="24"/>
      <c r="G109" s="24"/>
      <c r="H109" s="24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ht="15.75" customHeight="1">
      <c r="A110" s="24"/>
      <c r="B110" s="24"/>
      <c r="C110" s="24"/>
      <c r="D110" s="24"/>
      <c r="E110" s="24"/>
      <c r="F110" s="24"/>
      <c r="G110" s="24"/>
      <c r="H110" s="2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ht="15.75" customHeight="1">
      <c r="A111" s="24"/>
      <c r="B111" s="24"/>
      <c r="C111" s="24"/>
      <c r="D111" s="24"/>
      <c r="E111" s="24"/>
      <c r="F111" s="24"/>
      <c r="G111" s="24"/>
      <c r="H111" s="2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ht="15.75" customHeight="1">
      <c r="A112" s="24"/>
      <c r="B112" s="24"/>
      <c r="C112" s="24"/>
      <c r="D112" s="24"/>
      <c r="E112" s="24"/>
      <c r="F112" s="24"/>
      <c r="G112" s="24"/>
      <c r="H112" s="2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ht="15.75" customHeight="1">
      <c r="A113" s="24"/>
      <c r="B113" s="24"/>
      <c r="C113" s="24"/>
      <c r="D113" s="24"/>
      <c r="E113" s="24"/>
      <c r="F113" s="24"/>
      <c r="G113" s="24"/>
      <c r="H113" s="2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ht="15.75" customHeight="1">
      <c r="A114" s="24"/>
      <c r="B114" s="24"/>
      <c r="C114" s="24"/>
      <c r="D114" s="24"/>
      <c r="E114" s="24"/>
      <c r="F114" s="24"/>
      <c r="G114" s="24"/>
      <c r="H114" s="24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ht="15.75" customHeight="1">
      <c r="A115" s="24"/>
      <c r="B115" s="24"/>
      <c r="C115" s="24"/>
      <c r="D115" s="24"/>
      <c r="E115" s="24"/>
      <c r="F115" s="24"/>
      <c r="G115" s="24"/>
      <c r="H115" s="24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ht="15.75" customHeight="1">
      <c r="A116" s="24"/>
      <c r="B116" s="24"/>
      <c r="C116" s="24"/>
      <c r="D116" s="24"/>
      <c r="E116" s="24"/>
      <c r="F116" s="24"/>
      <c r="G116" s="24"/>
      <c r="H116" s="24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ht="15.75" customHeight="1">
      <c r="A117" s="24"/>
      <c r="B117" s="24"/>
      <c r="C117" s="24"/>
      <c r="D117" s="24"/>
      <c r="E117" s="24"/>
      <c r="F117" s="24"/>
      <c r="G117" s="24"/>
      <c r="H117" s="24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ht="15.75" customHeight="1">
      <c r="A118" s="24"/>
      <c r="B118" s="24"/>
      <c r="C118" s="24"/>
      <c r="D118" s="24"/>
      <c r="E118" s="24"/>
      <c r="F118" s="24"/>
      <c r="G118" s="24"/>
      <c r="H118" s="24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ht="15.75" customHeight="1">
      <c r="A119" s="24"/>
      <c r="B119" s="24"/>
      <c r="C119" s="24"/>
      <c r="D119" s="24"/>
      <c r="E119" s="24"/>
      <c r="F119" s="24"/>
      <c r="G119" s="24"/>
      <c r="H119" s="24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ht="15.75" customHeight="1">
      <c r="A120" s="24"/>
      <c r="B120" s="24"/>
      <c r="C120" s="24"/>
      <c r="D120" s="24"/>
      <c r="E120" s="24"/>
      <c r="F120" s="24"/>
      <c r="G120" s="24"/>
      <c r="H120" s="24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ht="15.75" customHeight="1">
      <c r="A121" s="24"/>
      <c r="B121" s="24"/>
      <c r="C121" s="24"/>
      <c r="D121" s="24"/>
      <c r="E121" s="24"/>
      <c r="F121" s="24"/>
      <c r="G121" s="24"/>
      <c r="H121" s="24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ht="15.75" customHeight="1">
      <c r="A122" s="24"/>
      <c r="B122" s="24"/>
      <c r="C122" s="24"/>
      <c r="D122" s="24"/>
      <c r="E122" s="24"/>
      <c r="F122" s="24"/>
      <c r="G122" s="24"/>
      <c r="H122" s="24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ht="15.75" customHeight="1">
      <c r="A123" s="24"/>
      <c r="B123" s="24"/>
      <c r="C123" s="24"/>
      <c r="D123" s="24"/>
      <c r="E123" s="24"/>
      <c r="F123" s="24"/>
      <c r="G123" s="24"/>
      <c r="H123" s="24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ht="15.75" customHeight="1">
      <c r="A124" s="24"/>
      <c r="B124" s="24"/>
      <c r="C124" s="24"/>
      <c r="D124" s="24"/>
      <c r="E124" s="24"/>
      <c r="F124" s="24"/>
      <c r="G124" s="24"/>
      <c r="H124" s="24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ht="15.75" customHeight="1">
      <c r="A125" s="24"/>
      <c r="B125" s="24"/>
      <c r="C125" s="24"/>
      <c r="D125" s="24"/>
      <c r="E125" s="24"/>
      <c r="F125" s="24"/>
      <c r="G125" s="24"/>
      <c r="H125" s="2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ht="15.75" customHeight="1">
      <c r="A126" s="24"/>
      <c r="B126" s="24"/>
      <c r="C126" s="24"/>
      <c r="D126" s="24"/>
      <c r="E126" s="24"/>
      <c r="F126" s="24"/>
      <c r="G126" s="24"/>
      <c r="H126" s="24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15.75" customHeight="1">
      <c r="A127" s="24"/>
      <c r="B127" s="24"/>
      <c r="C127" s="24"/>
      <c r="D127" s="24"/>
      <c r="E127" s="24"/>
      <c r="F127" s="24"/>
      <c r="G127" s="24"/>
      <c r="H127" s="24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ht="15.75" customHeight="1">
      <c r="A128" s="24"/>
      <c r="B128" s="24"/>
      <c r="C128" s="24"/>
      <c r="D128" s="24"/>
      <c r="E128" s="24"/>
      <c r="F128" s="24"/>
      <c r="G128" s="24"/>
      <c r="H128" s="24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ht="15.75" customHeight="1">
      <c r="A129" s="24"/>
      <c r="B129" s="24"/>
      <c r="C129" s="24"/>
      <c r="D129" s="24"/>
      <c r="E129" s="24"/>
      <c r="F129" s="24"/>
      <c r="G129" s="24"/>
      <c r="H129" s="24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ht="15.75" customHeight="1">
      <c r="A130" s="24"/>
      <c r="B130" s="24"/>
      <c r="C130" s="24"/>
      <c r="D130" s="24"/>
      <c r="E130" s="24"/>
      <c r="F130" s="24"/>
      <c r="G130" s="24"/>
      <c r="H130" s="24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ht="15.75" customHeight="1">
      <c r="A131" s="24"/>
      <c r="B131" s="24"/>
      <c r="C131" s="24"/>
      <c r="D131" s="24"/>
      <c r="E131" s="24"/>
      <c r="F131" s="24"/>
      <c r="G131" s="24"/>
      <c r="H131" s="24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ht="15.75" customHeight="1">
      <c r="A132" s="24"/>
      <c r="B132" s="24"/>
      <c r="C132" s="24"/>
      <c r="D132" s="24"/>
      <c r="E132" s="24"/>
      <c r="F132" s="24"/>
      <c r="G132" s="24"/>
      <c r="H132" s="24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ht="15.75" customHeight="1">
      <c r="A133" s="24"/>
      <c r="B133" s="24"/>
      <c r="C133" s="24"/>
      <c r="D133" s="24"/>
      <c r="E133" s="24"/>
      <c r="F133" s="24"/>
      <c r="G133" s="24"/>
      <c r="H133" s="24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ht="15.75" customHeight="1">
      <c r="A134" s="24"/>
      <c r="B134" s="24"/>
      <c r="C134" s="24"/>
      <c r="D134" s="24"/>
      <c r="E134" s="24"/>
      <c r="F134" s="24"/>
      <c r="G134" s="24"/>
      <c r="H134" s="24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ht="15.75" customHeight="1">
      <c r="A135" s="24"/>
      <c r="B135" s="24"/>
      <c r="C135" s="24"/>
      <c r="D135" s="24"/>
      <c r="E135" s="24"/>
      <c r="F135" s="24"/>
      <c r="G135" s="24"/>
      <c r="H135" s="24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ht="15.75" customHeight="1">
      <c r="A136" s="24"/>
      <c r="B136" s="24"/>
      <c r="C136" s="24"/>
      <c r="D136" s="24"/>
      <c r="E136" s="24"/>
      <c r="F136" s="24"/>
      <c r="G136" s="24"/>
      <c r="H136" s="24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ht="15.75" customHeight="1">
      <c r="A137" s="24"/>
      <c r="B137" s="24"/>
      <c r="C137" s="24"/>
      <c r="D137" s="24"/>
      <c r="E137" s="24"/>
      <c r="F137" s="24"/>
      <c r="G137" s="24"/>
      <c r="H137" s="24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ht="15.75" customHeight="1">
      <c r="A138" s="24"/>
      <c r="B138" s="24"/>
      <c r="C138" s="24"/>
      <c r="D138" s="24"/>
      <c r="E138" s="24"/>
      <c r="F138" s="24"/>
      <c r="G138" s="24"/>
      <c r="H138" s="24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ht="15.75" customHeight="1">
      <c r="A139" s="24"/>
      <c r="B139" s="24"/>
      <c r="C139" s="24"/>
      <c r="D139" s="24"/>
      <c r="E139" s="24"/>
      <c r="F139" s="24"/>
      <c r="G139" s="24"/>
      <c r="H139" s="24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ht="15.75" customHeight="1">
      <c r="A140" s="24"/>
      <c r="B140" s="24"/>
      <c r="C140" s="24"/>
      <c r="D140" s="24"/>
      <c r="E140" s="24"/>
      <c r="F140" s="24"/>
      <c r="G140" s="24"/>
      <c r="H140" s="24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ht="15.75" customHeight="1">
      <c r="A141" s="24"/>
      <c r="B141" s="24"/>
      <c r="C141" s="24"/>
      <c r="D141" s="24"/>
      <c r="E141" s="24"/>
      <c r="F141" s="24"/>
      <c r="G141" s="24"/>
      <c r="H141" s="24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ht="15.75" customHeight="1">
      <c r="A142" s="24"/>
      <c r="B142" s="24"/>
      <c r="C142" s="24"/>
      <c r="D142" s="24"/>
      <c r="E142" s="24"/>
      <c r="F142" s="24"/>
      <c r="G142" s="24"/>
      <c r="H142" s="24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ht="15.75" customHeight="1">
      <c r="A143" s="24"/>
      <c r="B143" s="24"/>
      <c r="C143" s="24"/>
      <c r="D143" s="24"/>
      <c r="E143" s="24"/>
      <c r="F143" s="24"/>
      <c r="G143" s="24"/>
      <c r="H143" s="24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ht="15.75" customHeight="1">
      <c r="A144" s="24"/>
      <c r="B144" s="24"/>
      <c r="C144" s="24"/>
      <c r="D144" s="24"/>
      <c r="E144" s="24"/>
      <c r="F144" s="24"/>
      <c r="G144" s="24"/>
      <c r="H144" s="24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ht="15.75" customHeight="1">
      <c r="A145" s="24"/>
      <c r="B145" s="24"/>
      <c r="C145" s="24"/>
      <c r="D145" s="24"/>
      <c r="E145" s="24"/>
      <c r="F145" s="24"/>
      <c r="G145" s="24"/>
      <c r="H145" s="24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ht="15.75" customHeight="1">
      <c r="A146" s="24"/>
      <c r="B146" s="24"/>
      <c r="C146" s="24"/>
      <c r="D146" s="24"/>
      <c r="E146" s="24"/>
      <c r="F146" s="24"/>
      <c r="G146" s="24"/>
      <c r="H146" s="24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ht="15.75" customHeight="1">
      <c r="A147" s="24"/>
      <c r="B147" s="24"/>
      <c r="C147" s="24"/>
      <c r="D147" s="24"/>
      <c r="E147" s="24"/>
      <c r="F147" s="24"/>
      <c r="G147" s="24"/>
      <c r="H147" s="24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ht="15.75" customHeight="1">
      <c r="A148" s="24"/>
      <c r="B148" s="24"/>
      <c r="C148" s="24"/>
      <c r="D148" s="24"/>
      <c r="E148" s="24"/>
      <c r="F148" s="24"/>
      <c r="G148" s="24"/>
      <c r="H148" s="24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ht="15.75" customHeight="1">
      <c r="A149" s="24"/>
      <c r="B149" s="24"/>
      <c r="C149" s="24"/>
      <c r="D149" s="24"/>
      <c r="E149" s="24"/>
      <c r="F149" s="24"/>
      <c r="G149" s="24"/>
      <c r="H149" s="24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ht="15.75" customHeight="1">
      <c r="A150" s="24"/>
      <c r="B150" s="24"/>
      <c r="C150" s="24"/>
      <c r="D150" s="24"/>
      <c r="E150" s="24"/>
      <c r="F150" s="24"/>
      <c r="G150" s="24"/>
      <c r="H150" s="24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ht="15.75" customHeight="1">
      <c r="A151" s="24"/>
      <c r="B151" s="24"/>
      <c r="C151" s="24"/>
      <c r="D151" s="24"/>
      <c r="E151" s="24"/>
      <c r="F151" s="24"/>
      <c r="G151" s="24"/>
      <c r="H151" s="24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ht="15.75" customHeight="1">
      <c r="A152" s="24"/>
      <c r="B152" s="24"/>
      <c r="C152" s="24"/>
      <c r="D152" s="24"/>
      <c r="E152" s="24"/>
      <c r="F152" s="24"/>
      <c r="G152" s="24"/>
      <c r="H152" s="24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ht="15.75" customHeight="1">
      <c r="A153" s="24"/>
      <c r="B153" s="24"/>
      <c r="C153" s="24"/>
      <c r="D153" s="24"/>
      <c r="E153" s="24"/>
      <c r="F153" s="24"/>
      <c r="G153" s="24"/>
      <c r="H153" s="24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ht="15.75" customHeight="1">
      <c r="A154" s="24"/>
      <c r="B154" s="24"/>
      <c r="C154" s="24"/>
      <c r="D154" s="24"/>
      <c r="E154" s="24"/>
      <c r="F154" s="24"/>
      <c r="G154" s="24"/>
      <c r="H154" s="24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ht="15.75" customHeight="1">
      <c r="A155" s="24"/>
      <c r="B155" s="24"/>
      <c r="C155" s="24"/>
      <c r="D155" s="24"/>
      <c r="E155" s="24"/>
      <c r="F155" s="24"/>
      <c r="G155" s="24"/>
      <c r="H155" s="24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ht="15.75" customHeight="1">
      <c r="A156" s="24"/>
      <c r="B156" s="24"/>
      <c r="C156" s="24"/>
      <c r="D156" s="24"/>
      <c r="E156" s="24"/>
      <c r="F156" s="24"/>
      <c r="G156" s="24"/>
      <c r="H156" s="24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ht="15.75" customHeight="1">
      <c r="A157" s="24"/>
      <c r="B157" s="24"/>
      <c r="C157" s="24"/>
      <c r="D157" s="24"/>
      <c r="E157" s="24"/>
      <c r="F157" s="24"/>
      <c r="G157" s="24"/>
      <c r="H157" s="24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ht="15.75" customHeight="1">
      <c r="A158" s="24"/>
      <c r="B158" s="24"/>
      <c r="C158" s="24"/>
      <c r="D158" s="24"/>
      <c r="E158" s="24"/>
      <c r="F158" s="24"/>
      <c r="G158" s="24"/>
      <c r="H158" s="24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ht="15.75" customHeight="1">
      <c r="A159" s="24"/>
      <c r="B159" s="24"/>
      <c r="C159" s="24"/>
      <c r="D159" s="24"/>
      <c r="E159" s="24"/>
      <c r="F159" s="24"/>
      <c r="G159" s="24"/>
      <c r="H159" s="2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ht="15.75" customHeight="1">
      <c r="A160" s="24"/>
      <c r="B160" s="24"/>
      <c r="C160" s="24"/>
      <c r="D160" s="24"/>
      <c r="E160" s="24"/>
      <c r="F160" s="24"/>
      <c r="G160" s="24"/>
      <c r="H160" s="24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ht="15.75" customHeight="1">
      <c r="A161" s="24"/>
      <c r="B161" s="24"/>
      <c r="C161" s="24"/>
      <c r="D161" s="24"/>
      <c r="E161" s="24"/>
      <c r="F161" s="24"/>
      <c r="G161" s="24"/>
      <c r="H161" s="24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ht="15.75" customHeight="1">
      <c r="A162" s="24"/>
      <c r="B162" s="24"/>
      <c r="C162" s="24"/>
      <c r="D162" s="24"/>
      <c r="E162" s="24"/>
      <c r="F162" s="24"/>
      <c r="G162" s="24"/>
      <c r="H162" s="24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ht="15.75" customHeight="1">
      <c r="A163" s="24"/>
      <c r="B163" s="24"/>
      <c r="C163" s="24"/>
      <c r="D163" s="24"/>
      <c r="E163" s="24"/>
      <c r="F163" s="24"/>
      <c r="G163" s="24"/>
      <c r="H163" s="24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ht="15.75" customHeight="1">
      <c r="A164" s="24"/>
      <c r="B164" s="24"/>
      <c r="C164" s="24"/>
      <c r="D164" s="24"/>
      <c r="E164" s="24"/>
      <c r="F164" s="24"/>
      <c r="G164" s="24"/>
      <c r="H164" s="24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ht="15.75" customHeight="1">
      <c r="A165" s="24"/>
      <c r="B165" s="24"/>
      <c r="C165" s="24"/>
      <c r="D165" s="24"/>
      <c r="E165" s="24"/>
      <c r="F165" s="24"/>
      <c r="G165" s="24"/>
      <c r="H165" s="24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ht="15.75" customHeight="1">
      <c r="A166" s="24"/>
      <c r="B166" s="24"/>
      <c r="C166" s="24"/>
      <c r="D166" s="24"/>
      <c r="E166" s="24"/>
      <c r="F166" s="24"/>
      <c r="G166" s="24"/>
      <c r="H166" s="2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ht="15.75" customHeight="1">
      <c r="A167" s="24"/>
      <c r="B167" s="24"/>
      <c r="C167" s="24"/>
      <c r="D167" s="24"/>
      <c r="E167" s="24"/>
      <c r="F167" s="24"/>
      <c r="G167" s="24"/>
      <c r="H167" s="24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ht="15.75" customHeight="1">
      <c r="A168" s="24"/>
      <c r="B168" s="24"/>
      <c r="C168" s="24"/>
      <c r="D168" s="24"/>
      <c r="E168" s="24"/>
      <c r="F168" s="24"/>
      <c r="G168" s="24"/>
      <c r="H168" s="24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ht="15.75" customHeight="1">
      <c r="A169" s="24"/>
      <c r="B169" s="24"/>
      <c r="C169" s="24"/>
      <c r="D169" s="24"/>
      <c r="E169" s="24"/>
      <c r="F169" s="24"/>
      <c r="G169" s="24"/>
      <c r="H169" s="24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ht="15.75" customHeight="1">
      <c r="A170" s="24"/>
      <c r="B170" s="24"/>
      <c r="C170" s="24"/>
      <c r="D170" s="24"/>
      <c r="E170" s="24"/>
      <c r="F170" s="24"/>
      <c r="G170" s="24"/>
      <c r="H170" s="24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ht="15.75" customHeight="1">
      <c r="A171" s="24"/>
      <c r="B171" s="24"/>
      <c r="C171" s="24"/>
      <c r="D171" s="24"/>
      <c r="E171" s="24"/>
      <c r="F171" s="24"/>
      <c r="G171" s="24"/>
      <c r="H171" s="24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ht="15.75" customHeight="1">
      <c r="A172" s="24"/>
      <c r="B172" s="24"/>
      <c r="C172" s="24"/>
      <c r="D172" s="24"/>
      <c r="E172" s="24"/>
      <c r="F172" s="24"/>
      <c r="G172" s="24"/>
      <c r="H172" s="24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ht="15.75" customHeight="1">
      <c r="A173" s="24"/>
      <c r="B173" s="24"/>
      <c r="C173" s="24"/>
      <c r="D173" s="24"/>
      <c r="E173" s="24"/>
      <c r="F173" s="24"/>
      <c r="G173" s="24"/>
      <c r="H173" s="24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ht="15.75" customHeight="1">
      <c r="A174" s="24"/>
      <c r="B174" s="24"/>
      <c r="C174" s="24"/>
      <c r="D174" s="24"/>
      <c r="E174" s="24"/>
      <c r="F174" s="24"/>
      <c r="G174" s="24"/>
      <c r="H174" s="24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ht="15.75" customHeight="1">
      <c r="A175" s="24"/>
      <c r="B175" s="24"/>
      <c r="C175" s="24"/>
      <c r="D175" s="24"/>
      <c r="E175" s="24"/>
      <c r="F175" s="24"/>
      <c r="G175" s="24"/>
      <c r="H175" s="24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ht="15.75" customHeight="1">
      <c r="A176" s="24"/>
      <c r="B176" s="24"/>
      <c r="C176" s="24"/>
      <c r="D176" s="24"/>
      <c r="E176" s="24"/>
      <c r="F176" s="24"/>
      <c r="G176" s="24"/>
      <c r="H176" s="24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ht="15.75" customHeight="1">
      <c r="A177" s="24"/>
      <c r="B177" s="24"/>
      <c r="C177" s="24"/>
      <c r="D177" s="24"/>
      <c r="E177" s="24"/>
      <c r="F177" s="24"/>
      <c r="G177" s="24"/>
      <c r="H177" s="24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ht="15.75" customHeight="1">
      <c r="A178" s="24"/>
      <c r="B178" s="24"/>
      <c r="C178" s="24"/>
      <c r="D178" s="24"/>
      <c r="E178" s="24"/>
      <c r="F178" s="24"/>
      <c r="G178" s="24"/>
      <c r="H178" s="24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ht="15.75" customHeight="1">
      <c r="A179" s="24"/>
      <c r="B179" s="24"/>
      <c r="C179" s="24"/>
      <c r="D179" s="24"/>
      <c r="E179" s="24"/>
      <c r="F179" s="24"/>
      <c r="G179" s="24"/>
      <c r="H179" s="24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ht="15.75" customHeight="1">
      <c r="A180" s="24"/>
      <c r="B180" s="24"/>
      <c r="C180" s="24"/>
      <c r="D180" s="24"/>
      <c r="E180" s="24"/>
      <c r="F180" s="24"/>
      <c r="G180" s="24"/>
      <c r="H180" s="24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ht="15.75" customHeight="1">
      <c r="A181" s="24"/>
      <c r="B181" s="24"/>
      <c r="C181" s="24"/>
      <c r="D181" s="24"/>
      <c r="E181" s="24"/>
      <c r="F181" s="24"/>
      <c r="G181" s="24"/>
      <c r="H181" s="24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ht="15.75" customHeight="1">
      <c r="A182" s="24"/>
      <c r="B182" s="24"/>
      <c r="C182" s="24"/>
      <c r="D182" s="24"/>
      <c r="E182" s="24"/>
      <c r="F182" s="24"/>
      <c r="G182" s="24"/>
      <c r="H182" s="24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ht="15.75" customHeight="1">
      <c r="A183" s="24"/>
      <c r="B183" s="24"/>
      <c r="C183" s="24"/>
      <c r="D183" s="24"/>
      <c r="E183" s="24"/>
      <c r="F183" s="24"/>
      <c r="G183" s="24"/>
      <c r="H183" s="24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ht="15.75" customHeight="1">
      <c r="A184" s="24"/>
      <c r="B184" s="24"/>
      <c r="C184" s="24"/>
      <c r="D184" s="24"/>
      <c r="E184" s="24"/>
      <c r="F184" s="24"/>
      <c r="G184" s="24"/>
      <c r="H184" s="24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ht="15.75" customHeight="1">
      <c r="A185" s="24"/>
      <c r="B185" s="24"/>
      <c r="C185" s="24"/>
      <c r="D185" s="24"/>
      <c r="E185" s="24"/>
      <c r="F185" s="24"/>
      <c r="G185" s="24"/>
      <c r="H185" s="24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ht="15.75" customHeight="1">
      <c r="A186" s="24"/>
      <c r="B186" s="24"/>
      <c r="C186" s="24"/>
      <c r="D186" s="24"/>
      <c r="E186" s="24"/>
      <c r="F186" s="24"/>
      <c r="G186" s="24"/>
      <c r="H186" s="24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ht="15.75" customHeight="1">
      <c r="A187" s="24"/>
      <c r="B187" s="24"/>
      <c r="C187" s="24"/>
      <c r="D187" s="24"/>
      <c r="E187" s="24"/>
      <c r="F187" s="24"/>
      <c r="G187" s="24"/>
      <c r="H187" s="24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ht="15.75" customHeight="1">
      <c r="A188" s="24"/>
      <c r="B188" s="24"/>
      <c r="C188" s="24"/>
      <c r="D188" s="24"/>
      <c r="E188" s="24"/>
      <c r="F188" s="24"/>
      <c r="G188" s="24"/>
      <c r="H188" s="24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ht="15.75" customHeight="1">
      <c r="A189" s="24"/>
      <c r="B189" s="24"/>
      <c r="C189" s="24"/>
      <c r="D189" s="24"/>
      <c r="E189" s="24"/>
      <c r="F189" s="24"/>
      <c r="G189" s="24"/>
      <c r="H189" s="24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ht="15.75" customHeight="1">
      <c r="A190" s="24"/>
      <c r="B190" s="24"/>
      <c r="C190" s="24"/>
      <c r="D190" s="24"/>
      <c r="E190" s="24"/>
      <c r="F190" s="24"/>
      <c r="G190" s="24"/>
      <c r="H190" s="24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ht="15.75" customHeight="1">
      <c r="A191" s="24"/>
      <c r="B191" s="24"/>
      <c r="C191" s="24"/>
      <c r="D191" s="24"/>
      <c r="E191" s="24"/>
      <c r="F191" s="24"/>
      <c r="G191" s="24"/>
      <c r="H191" s="24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ht="15.75" customHeight="1">
      <c r="A192" s="24"/>
      <c r="B192" s="24"/>
      <c r="C192" s="24"/>
      <c r="D192" s="24"/>
      <c r="E192" s="24"/>
      <c r="F192" s="24"/>
      <c r="G192" s="24"/>
      <c r="H192" s="24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ht="15.75" customHeight="1">
      <c r="A193" s="24"/>
      <c r="B193" s="24"/>
      <c r="C193" s="24"/>
      <c r="D193" s="24"/>
      <c r="E193" s="24"/>
      <c r="F193" s="24"/>
      <c r="G193" s="24"/>
      <c r="H193" s="24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ht="15.75" customHeight="1">
      <c r="A194" s="24"/>
      <c r="B194" s="24"/>
      <c r="C194" s="24"/>
      <c r="D194" s="24"/>
      <c r="E194" s="24"/>
      <c r="F194" s="24"/>
      <c r="G194" s="24"/>
      <c r="H194" s="24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ht="15.75" customHeight="1">
      <c r="A195" s="24"/>
      <c r="B195" s="24"/>
      <c r="C195" s="24"/>
      <c r="D195" s="24"/>
      <c r="E195" s="24"/>
      <c r="F195" s="24"/>
      <c r="G195" s="24"/>
      <c r="H195" s="24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ht="15.75" customHeight="1">
      <c r="A196" s="24"/>
      <c r="B196" s="24"/>
      <c r="C196" s="24"/>
      <c r="D196" s="24"/>
      <c r="E196" s="24"/>
      <c r="F196" s="24"/>
      <c r="G196" s="24"/>
      <c r="H196" s="24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ht="15.75" customHeight="1">
      <c r="A197" s="24"/>
      <c r="B197" s="24"/>
      <c r="C197" s="24"/>
      <c r="D197" s="24"/>
      <c r="E197" s="24"/>
      <c r="F197" s="24"/>
      <c r="G197" s="24"/>
      <c r="H197" s="24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ht="15.75" customHeight="1">
      <c r="A198" s="24"/>
      <c r="B198" s="24"/>
      <c r="C198" s="24"/>
      <c r="D198" s="24"/>
      <c r="E198" s="24"/>
      <c r="F198" s="24"/>
      <c r="G198" s="24"/>
      <c r="H198" s="24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ht="15.75" customHeight="1">
      <c r="A199" s="24"/>
      <c r="B199" s="24"/>
      <c r="C199" s="24"/>
      <c r="D199" s="24"/>
      <c r="E199" s="24"/>
      <c r="F199" s="24"/>
      <c r="G199" s="24"/>
      <c r="H199" s="24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ht="15.75" customHeight="1">
      <c r="A200" s="24"/>
      <c r="B200" s="24"/>
      <c r="C200" s="24"/>
      <c r="D200" s="24"/>
      <c r="E200" s="24"/>
      <c r="F200" s="24"/>
      <c r="G200" s="24"/>
      <c r="H200" s="24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ht="15.75" customHeight="1">
      <c r="A201" s="24"/>
      <c r="B201" s="24"/>
      <c r="C201" s="24"/>
      <c r="D201" s="24"/>
      <c r="E201" s="24"/>
      <c r="F201" s="24"/>
      <c r="G201" s="24"/>
      <c r="H201" s="24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ht="15.75" customHeight="1">
      <c r="A202" s="24"/>
      <c r="B202" s="24"/>
      <c r="C202" s="24"/>
      <c r="D202" s="24"/>
      <c r="E202" s="24"/>
      <c r="F202" s="24"/>
      <c r="G202" s="24"/>
      <c r="H202" s="24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ht="15.75" customHeight="1">
      <c r="A203" s="24"/>
      <c r="B203" s="24"/>
      <c r="C203" s="24"/>
      <c r="D203" s="24"/>
      <c r="E203" s="24"/>
      <c r="F203" s="24"/>
      <c r="G203" s="24"/>
      <c r="H203" s="24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ht="15.75" customHeight="1">
      <c r="A204" s="24"/>
      <c r="B204" s="24"/>
      <c r="C204" s="24"/>
      <c r="D204" s="24"/>
      <c r="E204" s="24"/>
      <c r="F204" s="24"/>
      <c r="G204" s="24"/>
      <c r="H204" s="24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ht="15.75" customHeight="1">
      <c r="A205" s="24"/>
      <c r="B205" s="24"/>
      <c r="C205" s="24"/>
      <c r="D205" s="24"/>
      <c r="E205" s="24"/>
      <c r="F205" s="24"/>
      <c r="G205" s="24"/>
      <c r="H205" s="24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ht="15.75" customHeight="1">
      <c r="A206" s="24"/>
      <c r="B206" s="24"/>
      <c r="C206" s="24"/>
      <c r="D206" s="24"/>
      <c r="E206" s="24"/>
      <c r="F206" s="24"/>
      <c r="G206" s="24"/>
      <c r="H206" s="24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ht="15.75" customHeight="1">
      <c r="A207" s="24"/>
      <c r="B207" s="24"/>
      <c r="C207" s="24"/>
      <c r="D207" s="24"/>
      <c r="E207" s="24"/>
      <c r="F207" s="24"/>
      <c r="G207" s="24"/>
      <c r="H207" s="24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ht="15.75" customHeight="1">
      <c r="A208" s="24"/>
      <c r="B208" s="24"/>
      <c r="C208" s="24"/>
      <c r="D208" s="24"/>
      <c r="E208" s="24"/>
      <c r="F208" s="24"/>
      <c r="G208" s="24"/>
      <c r="H208" s="24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ht="15.75" customHeight="1">
      <c r="A209" s="24"/>
      <c r="B209" s="24"/>
      <c r="C209" s="24"/>
      <c r="D209" s="24"/>
      <c r="E209" s="24"/>
      <c r="F209" s="24"/>
      <c r="G209" s="24"/>
      <c r="H209" s="24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ht="15.75" customHeight="1">
      <c r="A210" s="24"/>
      <c r="B210" s="24"/>
      <c r="C210" s="24"/>
      <c r="D210" s="24"/>
      <c r="E210" s="24"/>
      <c r="F210" s="24"/>
      <c r="G210" s="24"/>
      <c r="H210" s="24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ht="15.75" customHeight="1">
      <c r="A211" s="24"/>
      <c r="B211" s="24"/>
      <c r="C211" s="24"/>
      <c r="D211" s="24"/>
      <c r="E211" s="24"/>
      <c r="F211" s="24"/>
      <c r="G211" s="24"/>
      <c r="H211" s="24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ht="15.75" customHeight="1">
      <c r="A212" s="24"/>
      <c r="B212" s="24"/>
      <c r="C212" s="24"/>
      <c r="D212" s="24"/>
      <c r="E212" s="24"/>
      <c r="F212" s="24"/>
      <c r="G212" s="24"/>
      <c r="H212" s="24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ht="15.75" customHeight="1">
      <c r="A213" s="24"/>
      <c r="B213" s="24"/>
      <c r="C213" s="24"/>
      <c r="D213" s="24"/>
      <c r="E213" s="24"/>
      <c r="F213" s="24"/>
      <c r="G213" s="24"/>
      <c r="H213" s="24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ht="15.75" customHeight="1">
      <c r="A214" s="24"/>
      <c r="B214" s="24"/>
      <c r="C214" s="24"/>
      <c r="D214" s="24"/>
      <c r="E214" s="24"/>
      <c r="F214" s="24"/>
      <c r="G214" s="24"/>
      <c r="H214" s="24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ht="15.75" customHeight="1">
      <c r="A215" s="24"/>
      <c r="B215" s="24"/>
      <c r="C215" s="24"/>
      <c r="D215" s="24"/>
      <c r="E215" s="24"/>
      <c r="F215" s="24"/>
      <c r="G215" s="24"/>
      <c r="H215" s="24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ht="15.75" customHeight="1">
      <c r="A216" s="24"/>
      <c r="B216" s="24"/>
      <c r="C216" s="24"/>
      <c r="D216" s="24"/>
      <c r="E216" s="24"/>
      <c r="F216" s="24"/>
      <c r="G216" s="24"/>
      <c r="H216" s="24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ht="15.75" customHeight="1">
      <c r="A217" s="24"/>
      <c r="B217" s="24"/>
      <c r="C217" s="24"/>
      <c r="D217" s="24"/>
      <c r="E217" s="24"/>
      <c r="F217" s="24"/>
      <c r="G217" s="24"/>
      <c r="H217" s="24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ht="15.75" customHeight="1">
      <c r="A218" s="24"/>
      <c r="B218" s="24"/>
      <c r="C218" s="24"/>
      <c r="D218" s="24"/>
      <c r="E218" s="24"/>
      <c r="F218" s="24"/>
      <c r="G218" s="24"/>
      <c r="H218" s="24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ht="15.75" customHeight="1">
      <c r="A219" s="24"/>
      <c r="B219" s="24"/>
      <c r="C219" s="24"/>
      <c r="D219" s="24"/>
      <c r="E219" s="24"/>
      <c r="F219" s="24"/>
      <c r="G219" s="24"/>
      <c r="H219" s="24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ht="15.75" customHeight="1">
      <c r="A220" s="24"/>
      <c r="B220" s="24"/>
      <c r="C220" s="24"/>
      <c r="D220" s="24"/>
      <c r="E220" s="24"/>
      <c r="F220" s="24"/>
      <c r="G220" s="24"/>
      <c r="H220" s="24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ht="15.75" customHeight="1">
      <c r="A221" s="24"/>
      <c r="B221" s="24"/>
      <c r="C221" s="24"/>
      <c r="D221" s="24"/>
      <c r="E221" s="24"/>
      <c r="F221" s="24"/>
      <c r="G221" s="24"/>
      <c r="H221" s="24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</sheetData>
  <autoFilter ref="$A$1:$H$7">
    <sortState ref="A1:H7">
      <sortCondition descending="1" ref="H1:H7"/>
    </sortState>
  </autoFilter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8.71"/>
    <col customWidth="1" min="3" max="3" width="20.14"/>
    <col customWidth="1" min="4" max="4" width="6.71"/>
    <col customWidth="1" min="5" max="5" width="7.43"/>
    <col customWidth="1" min="6" max="6" width="8.43"/>
    <col customWidth="1" min="7" max="7" width="7.14"/>
    <col customWidth="1" min="8" max="8" width="7.57"/>
    <col customWidth="1" min="9" max="9" width="8.29"/>
    <col customWidth="1" min="10" max="10" width="6.57"/>
    <col customWidth="1" min="11" max="26" width="9.0"/>
  </cols>
  <sheetData>
    <row r="1" ht="56.25" customHeight="1">
      <c r="A1" s="87" t="s">
        <v>0</v>
      </c>
      <c r="B1" s="71" t="s">
        <v>1</v>
      </c>
      <c r="C1" s="71" t="s">
        <v>2</v>
      </c>
      <c r="D1" s="104" t="s">
        <v>3</v>
      </c>
      <c r="E1" s="105" t="s">
        <v>41</v>
      </c>
      <c r="F1" s="105" t="s">
        <v>118</v>
      </c>
      <c r="G1" s="105" t="s">
        <v>119</v>
      </c>
      <c r="H1" s="89" t="s">
        <v>120</v>
      </c>
      <c r="I1" s="89" t="s">
        <v>121</v>
      </c>
      <c r="J1" s="91" t="s">
        <v>7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ht="15.75" customHeight="1">
      <c r="A2" s="107"/>
      <c r="B2" s="28" t="s">
        <v>122</v>
      </c>
      <c r="C2" s="28" t="s">
        <v>123</v>
      </c>
      <c r="D2" s="108"/>
      <c r="E2" s="29">
        <v>23.0</v>
      </c>
      <c r="F2" s="29">
        <v>36.5</v>
      </c>
      <c r="G2" s="29">
        <v>29.5</v>
      </c>
      <c r="H2" s="29">
        <v>13.0</v>
      </c>
      <c r="I2" s="31">
        <f t="shared" ref="I2:I7" si="1">SUM(E2:H2)</f>
        <v>102</v>
      </c>
      <c r="J2" s="109">
        <f t="shared" ref="J2:J7" si="2">I2/100*102</f>
        <v>104.04</v>
      </c>
      <c r="K2" s="110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ht="15.75" customHeight="1">
      <c r="A3" s="29"/>
      <c r="B3" s="28" t="s">
        <v>122</v>
      </c>
      <c r="C3" s="36" t="s">
        <v>124</v>
      </c>
      <c r="D3" s="112"/>
      <c r="E3" s="29">
        <v>23.0</v>
      </c>
      <c r="F3" s="29">
        <v>37.0</v>
      </c>
      <c r="G3" s="29">
        <v>27.0</v>
      </c>
      <c r="H3" s="29">
        <v>13.0</v>
      </c>
      <c r="I3" s="31">
        <f t="shared" si="1"/>
        <v>100</v>
      </c>
      <c r="J3" s="109">
        <f t="shared" si="2"/>
        <v>102</v>
      </c>
      <c r="K3" s="110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ht="15.75" customHeight="1">
      <c r="A4" s="107"/>
      <c r="B4" s="28" t="s">
        <v>122</v>
      </c>
      <c r="C4" s="36" t="s">
        <v>125</v>
      </c>
      <c r="D4" s="112"/>
      <c r="E4" s="29">
        <v>23.5</v>
      </c>
      <c r="F4" s="29">
        <v>34.5</v>
      </c>
      <c r="G4" s="29">
        <v>27.0</v>
      </c>
      <c r="H4" s="29">
        <v>13.0</v>
      </c>
      <c r="I4" s="31">
        <f t="shared" si="1"/>
        <v>98</v>
      </c>
      <c r="J4" s="109">
        <f t="shared" si="2"/>
        <v>99.96</v>
      </c>
      <c r="K4" s="110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ht="15.75" customHeight="1">
      <c r="A5" s="107"/>
      <c r="B5" s="28" t="s">
        <v>122</v>
      </c>
      <c r="C5" s="36" t="s">
        <v>126</v>
      </c>
      <c r="D5" s="108"/>
      <c r="E5" s="29">
        <v>17.5</v>
      </c>
      <c r="F5" s="29">
        <v>29.5</v>
      </c>
      <c r="G5" s="29">
        <v>25.0</v>
      </c>
      <c r="H5" s="29">
        <v>11.0</v>
      </c>
      <c r="I5" s="31">
        <f t="shared" si="1"/>
        <v>83</v>
      </c>
      <c r="J5" s="109">
        <f t="shared" si="2"/>
        <v>84.66</v>
      </c>
      <c r="K5" s="110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ht="15.75" customHeight="1">
      <c r="A6" s="92"/>
      <c r="B6" s="28" t="s">
        <v>122</v>
      </c>
      <c r="C6" s="36" t="s">
        <v>127</v>
      </c>
      <c r="D6" s="113"/>
      <c r="E6" s="92">
        <v>14.5</v>
      </c>
      <c r="F6" s="92">
        <v>21.0</v>
      </c>
      <c r="G6" s="92">
        <v>21.0</v>
      </c>
      <c r="H6" s="92">
        <v>9.0</v>
      </c>
      <c r="I6" s="37">
        <f t="shared" si="1"/>
        <v>65.5</v>
      </c>
      <c r="J6" s="114">
        <f t="shared" si="2"/>
        <v>66.81</v>
      </c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ht="15.75" customHeight="1">
      <c r="A7" s="107"/>
      <c r="B7" s="28" t="s">
        <v>122</v>
      </c>
      <c r="C7" s="36" t="s">
        <v>128</v>
      </c>
      <c r="D7" s="112"/>
      <c r="E7" s="29">
        <v>15.0</v>
      </c>
      <c r="F7" s="29">
        <v>22.0</v>
      </c>
      <c r="G7" s="29">
        <v>18.5</v>
      </c>
      <c r="H7" s="29"/>
      <c r="I7" s="31">
        <f t="shared" si="1"/>
        <v>55.5</v>
      </c>
      <c r="J7" s="109">
        <f t="shared" si="2"/>
        <v>56.61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ht="15.75" customHeight="1">
      <c r="A8" s="116"/>
      <c r="B8" s="117"/>
      <c r="C8" s="39" t="s">
        <v>16</v>
      </c>
      <c r="D8" s="118"/>
      <c r="E8" s="119">
        <f t="shared" ref="E8:J8" si="3">AVERAGE(E2:E7)</f>
        <v>19.41666667</v>
      </c>
      <c r="F8" s="119">
        <f t="shared" si="3"/>
        <v>30.08333333</v>
      </c>
      <c r="G8" s="119">
        <f t="shared" si="3"/>
        <v>24.66666667</v>
      </c>
      <c r="H8" s="119">
        <f t="shared" si="3"/>
        <v>11.8</v>
      </c>
      <c r="I8" s="119">
        <f t="shared" si="3"/>
        <v>84</v>
      </c>
      <c r="J8" s="119">
        <f t="shared" si="3"/>
        <v>85.68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ht="12.75" customHeight="1">
      <c r="A9" s="120"/>
      <c r="B9" s="106"/>
      <c r="C9" s="106"/>
      <c r="D9" s="106"/>
      <c r="E9" s="121"/>
      <c r="F9" s="121"/>
      <c r="G9" s="121"/>
      <c r="H9" s="121"/>
      <c r="I9" s="121"/>
      <c r="J9" s="120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ht="12.75" customHeight="1">
      <c r="A10" s="120"/>
      <c r="B10" s="106"/>
      <c r="C10" s="106"/>
      <c r="D10" s="106"/>
      <c r="E10" s="121"/>
      <c r="F10" s="121"/>
      <c r="G10" s="121"/>
      <c r="H10" s="121"/>
      <c r="I10" s="121"/>
      <c r="J10" s="120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ht="12.75" customHeight="1">
      <c r="A11" s="120"/>
      <c r="B11" s="106"/>
      <c r="C11" s="106"/>
      <c r="D11" s="106"/>
      <c r="E11" s="121"/>
      <c r="F11" s="121"/>
      <c r="G11" s="121"/>
      <c r="H11" s="121"/>
      <c r="I11" s="121"/>
      <c r="J11" s="120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ht="12.75" customHeight="1">
      <c r="A12" s="120"/>
      <c r="B12" s="106"/>
      <c r="C12" s="106"/>
      <c r="D12" s="106"/>
      <c r="E12" s="121"/>
      <c r="F12" s="121"/>
      <c r="G12" s="121"/>
      <c r="H12" s="121"/>
      <c r="I12" s="121"/>
      <c r="J12" s="120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ht="12.75" customHeight="1">
      <c r="A13" s="120"/>
      <c r="B13" s="106"/>
      <c r="C13" s="106"/>
      <c r="D13" s="106"/>
      <c r="E13" s="121"/>
      <c r="F13" s="121"/>
      <c r="G13" s="121"/>
      <c r="H13" s="121"/>
      <c r="I13" s="121"/>
      <c r="J13" s="120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</row>
    <row r="14" ht="12.75" customHeight="1">
      <c r="A14" s="120"/>
      <c r="B14" s="106"/>
      <c r="C14" s="106"/>
      <c r="D14" s="106"/>
      <c r="E14" s="121"/>
      <c r="F14" s="121"/>
      <c r="G14" s="121"/>
      <c r="H14" s="121"/>
      <c r="I14" s="121"/>
      <c r="J14" s="120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ht="12.75" customHeight="1">
      <c r="A15" s="120"/>
      <c r="B15" s="106"/>
      <c r="C15" s="106"/>
      <c r="D15" s="106"/>
      <c r="E15" s="121"/>
      <c r="F15" s="121"/>
      <c r="G15" s="121"/>
      <c r="H15" s="121"/>
      <c r="I15" s="121"/>
      <c r="J15" s="120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ht="12.75" customHeight="1">
      <c r="A16" s="120"/>
      <c r="B16" s="106"/>
      <c r="C16" s="106"/>
      <c r="D16" s="106"/>
      <c r="E16" s="121"/>
      <c r="F16" s="121"/>
      <c r="G16" s="121"/>
      <c r="H16" s="121"/>
      <c r="I16" s="121"/>
      <c r="J16" s="120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ht="12.75" customHeight="1">
      <c r="A17" s="120"/>
      <c r="B17" s="106"/>
      <c r="C17" s="106"/>
      <c r="D17" s="106"/>
      <c r="E17" s="121"/>
      <c r="F17" s="121"/>
      <c r="G17" s="121"/>
      <c r="H17" s="121"/>
      <c r="I17" s="121"/>
      <c r="J17" s="120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ht="12.75" customHeight="1">
      <c r="A18" s="120"/>
      <c r="B18" s="106"/>
      <c r="C18" s="106"/>
      <c r="D18" s="106"/>
      <c r="E18" s="121"/>
      <c r="F18" s="121"/>
      <c r="G18" s="121"/>
      <c r="H18" s="121"/>
      <c r="I18" s="121"/>
      <c r="J18" s="120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ht="12.75" customHeight="1">
      <c r="A19" s="120"/>
      <c r="B19" s="106"/>
      <c r="C19" s="106"/>
      <c r="D19" s="106"/>
      <c r="E19" s="121"/>
      <c r="F19" s="121"/>
      <c r="G19" s="121"/>
      <c r="H19" s="121"/>
      <c r="I19" s="121"/>
      <c r="J19" s="120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ht="12.75" customHeight="1">
      <c r="A20" s="120"/>
      <c r="B20" s="106"/>
      <c r="C20" s="106"/>
      <c r="D20" s="106"/>
      <c r="E20" s="121"/>
      <c r="F20" s="121"/>
      <c r="G20" s="121"/>
      <c r="H20" s="121"/>
      <c r="I20" s="121"/>
      <c r="J20" s="120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ht="12.75" customHeight="1">
      <c r="A21" s="120"/>
      <c r="B21" s="106"/>
      <c r="C21" s="106"/>
      <c r="D21" s="106"/>
      <c r="E21" s="121"/>
      <c r="F21" s="121"/>
      <c r="G21" s="121"/>
      <c r="H21" s="121"/>
      <c r="I21" s="121"/>
      <c r="J21" s="120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ht="12.75" customHeight="1">
      <c r="A22" s="120"/>
      <c r="B22" s="106"/>
      <c r="C22" s="106"/>
      <c r="D22" s="106"/>
      <c r="E22" s="121"/>
      <c r="F22" s="121"/>
      <c r="G22" s="121"/>
      <c r="H22" s="121"/>
      <c r="I22" s="121"/>
      <c r="J22" s="120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ht="12.75" customHeight="1">
      <c r="A23" s="120"/>
      <c r="B23" s="106"/>
      <c r="C23" s="106"/>
      <c r="D23" s="106"/>
      <c r="E23" s="121"/>
      <c r="F23" s="121"/>
      <c r="G23" s="121"/>
      <c r="H23" s="121"/>
      <c r="I23" s="121"/>
      <c r="J23" s="120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ht="12.75" customHeight="1">
      <c r="A24" s="120"/>
      <c r="B24" s="106"/>
      <c r="C24" s="106"/>
      <c r="D24" s="106"/>
      <c r="E24" s="121"/>
      <c r="F24" s="121"/>
      <c r="G24" s="121"/>
      <c r="H24" s="121"/>
      <c r="I24" s="121"/>
      <c r="J24" s="120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ht="12.75" customHeight="1">
      <c r="A25" s="120"/>
      <c r="B25" s="106"/>
      <c r="C25" s="106"/>
      <c r="D25" s="106"/>
      <c r="E25" s="121"/>
      <c r="F25" s="121"/>
      <c r="G25" s="121"/>
      <c r="H25" s="121"/>
      <c r="I25" s="121"/>
      <c r="J25" s="120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ht="12.75" customHeight="1">
      <c r="A26" s="120"/>
      <c r="B26" s="106"/>
      <c r="C26" s="106"/>
      <c r="D26" s="106"/>
      <c r="E26" s="121"/>
      <c r="F26" s="121"/>
      <c r="G26" s="121"/>
      <c r="H26" s="121"/>
      <c r="I26" s="121"/>
      <c r="J26" s="120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</row>
    <row r="27" ht="12.75" customHeight="1">
      <c r="A27" s="120"/>
      <c r="B27" s="106"/>
      <c r="C27" s="106"/>
      <c r="D27" s="106"/>
      <c r="E27" s="121"/>
      <c r="F27" s="121"/>
      <c r="G27" s="121"/>
      <c r="H27" s="121"/>
      <c r="I27" s="121"/>
      <c r="J27" s="120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</row>
    <row r="28" ht="12.75" customHeight="1">
      <c r="A28" s="120"/>
      <c r="B28" s="106"/>
      <c r="C28" s="106"/>
      <c r="D28" s="106"/>
      <c r="E28" s="121"/>
      <c r="F28" s="121"/>
      <c r="G28" s="121"/>
      <c r="H28" s="121"/>
      <c r="I28" s="121"/>
      <c r="J28" s="120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</row>
    <row r="29" ht="12.75" customHeight="1">
      <c r="A29" s="120"/>
      <c r="B29" s="106"/>
      <c r="C29" s="106"/>
      <c r="D29" s="106"/>
      <c r="E29" s="121"/>
      <c r="F29" s="121"/>
      <c r="G29" s="121"/>
      <c r="H29" s="121"/>
      <c r="I29" s="121"/>
      <c r="J29" s="120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ht="12.75" customHeight="1">
      <c r="A30" s="120"/>
      <c r="B30" s="106"/>
      <c r="C30" s="106"/>
      <c r="D30" s="106"/>
      <c r="E30" s="121"/>
      <c r="F30" s="121"/>
      <c r="G30" s="121"/>
      <c r="H30" s="121"/>
      <c r="I30" s="121"/>
      <c r="J30" s="120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ht="12.75" customHeight="1">
      <c r="A31" s="120"/>
      <c r="B31" s="106"/>
      <c r="C31" s="106"/>
      <c r="D31" s="106"/>
      <c r="E31" s="121"/>
      <c r="F31" s="121"/>
      <c r="G31" s="121"/>
      <c r="H31" s="121"/>
      <c r="I31" s="121"/>
      <c r="J31" s="120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</row>
    <row r="32" ht="12.75" customHeight="1">
      <c r="A32" s="120"/>
      <c r="B32" s="106"/>
      <c r="C32" s="106"/>
      <c r="D32" s="106"/>
      <c r="E32" s="121"/>
      <c r="F32" s="121"/>
      <c r="G32" s="121"/>
      <c r="H32" s="121"/>
      <c r="I32" s="121"/>
      <c r="J32" s="120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</row>
    <row r="33" ht="12.75" customHeight="1">
      <c r="A33" s="120"/>
      <c r="B33" s="106"/>
      <c r="C33" s="106"/>
      <c r="D33" s="106"/>
      <c r="E33" s="121"/>
      <c r="F33" s="121"/>
      <c r="G33" s="121"/>
      <c r="H33" s="121"/>
      <c r="I33" s="121"/>
      <c r="J33" s="120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</row>
    <row r="34" ht="12.75" customHeight="1">
      <c r="A34" s="120"/>
      <c r="B34" s="106"/>
      <c r="C34" s="106"/>
      <c r="D34" s="106"/>
      <c r="E34" s="121"/>
      <c r="F34" s="121"/>
      <c r="G34" s="121"/>
      <c r="H34" s="121"/>
      <c r="I34" s="121"/>
      <c r="J34" s="120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</row>
    <row r="35" ht="12.75" customHeight="1">
      <c r="A35" s="120"/>
      <c r="B35" s="106"/>
      <c r="C35" s="106"/>
      <c r="D35" s="106"/>
      <c r="E35" s="121"/>
      <c r="F35" s="121"/>
      <c r="G35" s="121"/>
      <c r="H35" s="121"/>
      <c r="I35" s="121"/>
      <c r="J35" s="120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</row>
    <row r="36" ht="12.75" customHeight="1">
      <c r="A36" s="120"/>
      <c r="B36" s="106"/>
      <c r="C36" s="106"/>
      <c r="D36" s="106"/>
      <c r="E36" s="121"/>
      <c r="F36" s="121"/>
      <c r="G36" s="121"/>
      <c r="H36" s="121"/>
      <c r="I36" s="121"/>
      <c r="J36" s="120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</row>
    <row r="37" ht="12.75" customHeight="1">
      <c r="A37" s="120"/>
      <c r="B37" s="106"/>
      <c r="C37" s="106"/>
      <c r="D37" s="106"/>
      <c r="E37" s="121"/>
      <c r="F37" s="121"/>
      <c r="G37" s="121"/>
      <c r="H37" s="121"/>
      <c r="I37" s="121"/>
      <c r="J37" s="120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</row>
    <row r="38" ht="12.75" customHeight="1">
      <c r="A38" s="120"/>
      <c r="B38" s="106"/>
      <c r="C38" s="106"/>
      <c r="D38" s="106"/>
      <c r="E38" s="121"/>
      <c r="F38" s="121"/>
      <c r="G38" s="121"/>
      <c r="H38" s="121"/>
      <c r="I38" s="121"/>
      <c r="J38" s="120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</row>
    <row r="39" ht="12.75" customHeight="1">
      <c r="A39" s="120"/>
      <c r="B39" s="106"/>
      <c r="C39" s="106"/>
      <c r="D39" s="106"/>
      <c r="E39" s="121"/>
      <c r="F39" s="121"/>
      <c r="G39" s="121"/>
      <c r="H39" s="121"/>
      <c r="I39" s="121"/>
      <c r="J39" s="120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</row>
    <row r="40" ht="12.75" customHeight="1">
      <c r="A40" s="120"/>
      <c r="B40" s="106"/>
      <c r="C40" s="106"/>
      <c r="D40" s="106"/>
      <c r="E40" s="121"/>
      <c r="F40" s="121"/>
      <c r="G40" s="121"/>
      <c r="H40" s="121"/>
      <c r="I40" s="121"/>
      <c r="J40" s="120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ht="12.75" customHeight="1">
      <c r="A41" s="120"/>
      <c r="B41" s="106"/>
      <c r="C41" s="106"/>
      <c r="D41" s="106"/>
      <c r="E41" s="121"/>
      <c r="F41" s="121"/>
      <c r="G41" s="121"/>
      <c r="H41" s="121"/>
      <c r="I41" s="121"/>
      <c r="J41" s="120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ht="12.75" customHeight="1">
      <c r="A42" s="120"/>
      <c r="B42" s="106"/>
      <c r="C42" s="106"/>
      <c r="D42" s="106"/>
      <c r="E42" s="121"/>
      <c r="F42" s="121"/>
      <c r="G42" s="121"/>
      <c r="H42" s="121"/>
      <c r="I42" s="121"/>
      <c r="J42" s="120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</row>
    <row r="43" ht="12.75" customHeight="1">
      <c r="A43" s="120"/>
      <c r="B43" s="106"/>
      <c r="C43" s="106"/>
      <c r="D43" s="106"/>
      <c r="E43" s="121"/>
      <c r="F43" s="121"/>
      <c r="G43" s="121"/>
      <c r="H43" s="121"/>
      <c r="I43" s="121"/>
      <c r="J43" s="120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</row>
    <row r="44" ht="12.75" customHeight="1">
      <c r="A44" s="120"/>
      <c r="B44" s="106"/>
      <c r="C44" s="106"/>
      <c r="D44" s="106"/>
      <c r="E44" s="121"/>
      <c r="F44" s="121"/>
      <c r="G44" s="121"/>
      <c r="H44" s="121"/>
      <c r="I44" s="121"/>
      <c r="J44" s="120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</row>
    <row r="45" ht="12.75" customHeight="1">
      <c r="A45" s="120"/>
      <c r="B45" s="106"/>
      <c r="C45" s="106"/>
      <c r="D45" s="106"/>
      <c r="E45" s="121"/>
      <c r="F45" s="121"/>
      <c r="G45" s="121"/>
      <c r="H45" s="121"/>
      <c r="I45" s="121"/>
      <c r="J45" s="120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</row>
    <row r="46" ht="12.75" customHeight="1">
      <c r="A46" s="120"/>
      <c r="B46" s="106"/>
      <c r="C46" s="106"/>
      <c r="D46" s="106"/>
      <c r="E46" s="121"/>
      <c r="F46" s="121"/>
      <c r="G46" s="121"/>
      <c r="H46" s="121"/>
      <c r="I46" s="121"/>
      <c r="J46" s="120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</row>
    <row r="47" ht="12.75" customHeight="1">
      <c r="A47" s="120"/>
      <c r="B47" s="106"/>
      <c r="C47" s="106"/>
      <c r="D47" s="106"/>
      <c r="E47" s="121"/>
      <c r="F47" s="121"/>
      <c r="G47" s="121"/>
      <c r="H47" s="121"/>
      <c r="I47" s="121"/>
      <c r="J47" s="120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ht="12.75" customHeight="1">
      <c r="A48" s="120"/>
      <c r="B48" s="106"/>
      <c r="C48" s="106"/>
      <c r="D48" s="106"/>
      <c r="E48" s="121"/>
      <c r="F48" s="121"/>
      <c r="G48" s="121"/>
      <c r="H48" s="121"/>
      <c r="I48" s="121"/>
      <c r="J48" s="120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ht="12.75" customHeight="1">
      <c r="A49" s="120"/>
      <c r="B49" s="106"/>
      <c r="C49" s="106"/>
      <c r="D49" s="106"/>
      <c r="E49" s="121"/>
      <c r="F49" s="121"/>
      <c r="G49" s="121"/>
      <c r="H49" s="121"/>
      <c r="I49" s="121"/>
      <c r="J49" s="120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ht="12.75" customHeight="1">
      <c r="A50" s="120"/>
      <c r="B50" s="106"/>
      <c r="C50" s="106"/>
      <c r="D50" s="106"/>
      <c r="E50" s="121"/>
      <c r="F50" s="121"/>
      <c r="G50" s="121"/>
      <c r="H50" s="121"/>
      <c r="I50" s="121"/>
      <c r="J50" s="120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ht="12.75" customHeight="1">
      <c r="A51" s="120"/>
      <c r="B51" s="106"/>
      <c r="C51" s="106"/>
      <c r="D51" s="106"/>
      <c r="E51" s="121"/>
      <c r="F51" s="121"/>
      <c r="G51" s="121"/>
      <c r="H51" s="121"/>
      <c r="I51" s="121"/>
      <c r="J51" s="120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ht="12.75" customHeight="1">
      <c r="A52" s="120"/>
      <c r="B52" s="106"/>
      <c r="C52" s="106"/>
      <c r="D52" s="106"/>
      <c r="E52" s="121"/>
      <c r="F52" s="121"/>
      <c r="G52" s="121"/>
      <c r="H52" s="121"/>
      <c r="I52" s="121"/>
      <c r="J52" s="120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</row>
    <row r="53" ht="12.75" customHeight="1">
      <c r="A53" s="120"/>
      <c r="B53" s="106"/>
      <c r="C53" s="106"/>
      <c r="D53" s="106"/>
      <c r="E53" s="121"/>
      <c r="F53" s="121"/>
      <c r="G53" s="121"/>
      <c r="H53" s="121"/>
      <c r="I53" s="121"/>
      <c r="J53" s="120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</row>
    <row r="54" ht="12.75" customHeight="1">
      <c r="A54" s="120"/>
      <c r="B54" s="106"/>
      <c r="C54" s="106"/>
      <c r="D54" s="106"/>
      <c r="E54" s="121"/>
      <c r="F54" s="121"/>
      <c r="G54" s="121"/>
      <c r="H54" s="121"/>
      <c r="I54" s="121"/>
      <c r="J54" s="120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</row>
    <row r="55" ht="12.75" customHeight="1">
      <c r="A55" s="120"/>
      <c r="B55" s="106"/>
      <c r="C55" s="106"/>
      <c r="D55" s="106"/>
      <c r="E55" s="121"/>
      <c r="F55" s="121"/>
      <c r="G55" s="121"/>
      <c r="H55" s="121"/>
      <c r="I55" s="121"/>
      <c r="J55" s="120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</row>
    <row r="56" ht="12.75" customHeight="1">
      <c r="A56" s="120"/>
      <c r="B56" s="106"/>
      <c r="C56" s="106"/>
      <c r="D56" s="106"/>
      <c r="E56" s="121"/>
      <c r="F56" s="121"/>
      <c r="G56" s="121"/>
      <c r="H56" s="121"/>
      <c r="I56" s="121"/>
      <c r="J56" s="120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</row>
    <row r="57" ht="12.75" customHeight="1">
      <c r="A57" s="120"/>
      <c r="B57" s="106"/>
      <c r="C57" s="106"/>
      <c r="D57" s="106"/>
      <c r="E57" s="121"/>
      <c r="F57" s="121"/>
      <c r="G57" s="121"/>
      <c r="H57" s="121"/>
      <c r="I57" s="121"/>
      <c r="J57" s="120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</row>
    <row r="58" ht="12.75" customHeight="1">
      <c r="A58" s="120"/>
      <c r="B58" s="106"/>
      <c r="C58" s="106"/>
      <c r="D58" s="106"/>
      <c r="E58" s="121"/>
      <c r="F58" s="121"/>
      <c r="G58" s="121"/>
      <c r="H58" s="121"/>
      <c r="I58" s="121"/>
      <c r="J58" s="120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</row>
    <row r="59" ht="12.75" customHeight="1">
      <c r="A59" s="120"/>
      <c r="B59" s="106"/>
      <c r="C59" s="106"/>
      <c r="D59" s="106"/>
      <c r="E59" s="121"/>
      <c r="F59" s="121"/>
      <c r="G59" s="121"/>
      <c r="H59" s="121"/>
      <c r="I59" s="121"/>
      <c r="J59" s="120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</row>
    <row r="60" ht="12.75" customHeight="1">
      <c r="A60" s="120"/>
      <c r="B60" s="106"/>
      <c r="C60" s="106"/>
      <c r="D60" s="106"/>
      <c r="E60" s="121"/>
      <c r="F60" s="121"/>
      <c r="G60" s="121"/>
      <c r="H60" s="121"/>
      <c r="I60" s="121"/>
      <c r="J60" s="120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</row>
    <row r="61" ht="12.75" customHeight="1">
      <c r="A61" s="120"/>
      <c r="B61" s="106"/>
      <c r="C61" s="106"/>
      <c r="D61" s="106"/>
      <c r="E61" s="121"/>
      <c r="F61" s="121"/>
      <c r="G61" s="121"/>
      <c r="H61" s="121"/>
      <c r="I61" s="121"/>
      <c r="J61" s="120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</row>
    <row r="62" ht="12.75" customHeight="1">
      <c r="A62" s="120"/>
      <c r="B62" s="106"/>
      <c r="C62" s="106"/>
      <c r="D62" s="106"/>
      <c r="E62" s="121"/>
      <c r="F62" s="121"/>
      <c r="G62" s="121"/>
      <c r="H62" s="121"/>
      <c r="I62" s="121"/>
      <c r="J62" s="120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</row>
    <row r="63" ht="12.75" customHeight="1">
      <c r="A63" s="120"/>
      <c r="B63" s="106"/>
      <c r="C63" s="106"/>
      <c r="D63" s="106"/>
      <c r="E63" s="121"/>
      <c r="F63" s="121"/>
      <c r="G63" s="121"/>
      <c r="H63" s="121"/>
      <c r="I63" s="121"/>
      <c r="J63" s="120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</row>
    <row r="64" ht="12.75" customHeight="1">
      <c r="A64" s="120"/>
      <c r="B64" s="106"/>
      <c r="C64" s="106"/>
      <c r="D64" s="106"/>
      <c r="E64" s="121"/>
      <c r="F64" s="121"/>
      <c r="G64" s="121"/>
      <c r="H64" s="121"/>
      <c r="I64" s="121"/>
      <c r="J64" s="120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</row>
    <row r="65" ht="12.75" customHeight="1">
      <c r="A65" s="120"/>
      <c r="B65" s="106"/>
      <c r="C65" s="106"/>
      <c r="D65" s="106"/>
      <c r="E65" s="121"/>
      <c r="F65" s="121"/>
      <c r="G65" s="121"/>
      <c r="H65" s="121"/>
      <c r="I65" s="121"/>
      <c r="J65" s="120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</row>
    <row r="66" ht="12.75" customHeight="1">
      <c r="A66" s="120"/>
      <c r="B66" s="106"/>
      <c r="C66" s="106"/>
      <c r="D66" s="106"/>
      <c r="E66" s="121"/>
      <c r="F66" s="121"/>
      <c r="G66" s="121"/>
      <c r="H66" s="121"/>
      <c r="I66" s="121"/>
      <c r="J66" s="120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</row>
    <row r="67" ht="12.75" customHeight="1">
      <c r="A67" s="120"/>
      <c r="B67" s="106"/>
      <c r="C67" s="106"/>
      <c r="D67" s="106"/>
      <c r="E67" s="121"/>
      <c r="F67" s="121"/>
      <c r="G67" s="121"/>
      <c r="H67" s="121"/>
      <c r="I67" s="121"/>
      <c r="J67" s="120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</row>
    <row r="68" ht="12.75" customHeight="1">
      <c r="A68" s="120"/>
      <c r="B68" s="106"/>
      <c r="C68" s="106"/>
      <c r="D68" s="106"/>
      <c r="E68" s="121"/>
      <c r="F68" s="121"/>
      <c r="G68" s="121"/>
      <c r="H68" s="121"/>
      <c r="I68" s="121"/>
      <c r="J68" s="120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</row>
    <row r="69" ht="12.75" customHeight="1">
      <c r="A69" s="120"/>
      <c r="B69" s="106"/>
      <c r="C69" s="106"/>
      <c r="D69" s="106"/>
      <c r="E69" s="121"/>
      <c r="F69" s="121"/>
      <c r="G69" s="121"/>
      <c r="H69" s="121"/>
      <c r="I69" s="121"/>
      <c r="J69" s="120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</row>
    <row r="70" ht="12.75" customHeight="1">
      <c r="A70" s="120"/>
      <c r="B70" s="106"/>
      <c r="C70" s="106"/>
      <c r="D70" s="106"/>
      <c r="E70" s="121"/>
      <c r="F70" s="121"/>
      <c r="G70" s="121"/>
      <c r="H70" s="121"/>
      <c r="I70" s="121"/>
      <c r="J70" s="120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</row>
    <row r="71" ht="12.75" customHeight="1">
      <c r="A71" s="120"/>
      <c r="B71" s="106"/>
      <c r="C71" s="106"/>
      <c r="D71" s="106"/>
      <c r="E71" s="121"/>
      <c r="F71" s="121"/>
      <c r="G71" s="121"/>
      <c r="H71" s="121"/>
      <c r="I71" s="121"/>
      <c r="J71" s="120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</row>
    <row r="72" ht="12.75" customHeight="1">
      <c r="A72" s="120"/>
      <c r="B72" s="106"/>
      <c r="C72" s="106"/>
      <c r="D72" s="106"/>
      <c r="E72" s="121"/>
      <c r="F72" s="121"/>
      <c r="G72" s="121"/>
      <c r="H72" s="121"/>
      <c r="I72" s="121"/>
      <c r="J72" s="120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</row>
    <row r="73" ht="12.75" customHeight="1">
      <c r="A73" s="120"/>
      <c r="B73" s="106"/>
      <c r="C73" s="106"/>
      <c r="D73" s="106"/>
      <c r="E73" s="121"/>
      <c r="F73" s="121"/>
      <c r="G73" s="121"/>
      <c r="H73" s="121"/>
      <c r="I73" s="121"/>
      <c r="J73" s="120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</row>
    <row r="74" ht="12.75" customHeight="1">
      <c r="A74" s="120"/>
      <c r="B74" s="106"/>
      <c r="C74" s="106"/>
      <c r="D74" s="106"/>
      <c r="E74" s="121"/>
      <c r="F74" s="121"/>
      <c r="G74" s="121"/>
      <c r="H74" s="121"/>
      <c r="I74" s="121"/>
      <c r="J74" s="120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</row>
    <row r="75" ht="12.75" customHeight="1">
      <c r="A75" s="120"/>
      <c r="B75" s="106"/>
      <c r="C75" s="106"/>
      <c r="D75" s="106"/>
      <c r="E75" s="121"/>
      <c r="F75" s="121"/>
      <c r="G75" s="121"/>
      <c r="H75" s="121"/>
      <c r="I75" s="121"/>
      <c r="J75" s="120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</row>
    <row r="76" ht="12.75" customHeight="1">
      <c r="A76" s="120"/>
      <c r="B76" s="106"/>
      <c r="C76" s="106"/>
      <c r="D76" s="106"/>
      <c r="E76" s="121"/>
      <c r="F76" s="121"/>
      <c r="G76" s="121"/>
      <c r="H76" s="121"/>
      <c r="I76" s="121"/>
      <c r="J76" s="120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</row>
    <row r="77" ht="12.75" customHeight="1">
      <c r="A77" s="120"/>
      <c r="B77" s="106"/>
      <c r="C77" s="106"/>
      <c r="D77" s="106"/>
      <c r="E77" s="121"/>
      <c r="F77" s="121"/>
      <c r="G77" s="121"/>
      <c r="H77" s="121"/>
      <c r="I77" s="121"/>
      <c r="J77" s="120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</row>
    <row r="78" ht="12.75" customHeight="1">
      <c r="A78" s="120"/>
      <c r="B78" s="106"/>
      <c r="C78" s="106"/>
      <c r="D78" s="106"/>
      <c r="E78" s="121"/>
      <c r="F78" s="121"/>
      <c r="G78" s="121"/>
      <c r="H78" s="121"/>
      <c r="I78" s="121"/>
      <c r="J78" s="120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</row>
    <row r="79" ht="12.75" customHeight="1">
      <c r="A79" s="120"/>
      <c r="B79" s="106"/>
      <c r="C79" s="106"/>
      <c r="D79" s="106"/>
      <c r="E79" s="121"/>
      <c r="F79" s="121"/>
      <c r="G79" s="121"/>
      <c r="H79" s="121"/>
      <c r="I79" s="121"/>
      <c r="J79" s="120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</row>
    <row r="80" ht="12.75" customHeight="1">
      <c r="A80" s="120"/>
      <c r="B80" s="106"/>
      <c r="C80" s="106"/>
      <c r="D80" s="106"/>
      <c r="E80" s="121"/>
      <c r="F80" s="121"/>
      <c r="G80" s="121"/>
      <c r="H80" s="121"/>
      <c r="I80" s="121"/>
      <c r="J80" s="120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ht="12.75" customHeight="1">
      <c r="A81" s="120"/>
      <c r="B81" s="106"/>
      <c r="C81" s="106"/>
      <c r="D81" s="106"/>
      <c r="E81" s="121"/>
      <c r="F81" s="121"/>
      <c r="G81" s="121"/>
      <c r="H81" s="121"/>
      <c r="I81" s="121"/>
      <c r="J81" s="120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</row>
    <row r="82" ht="12.75" customHeight="1">
      <c r="A82" s="120"/>
      <c r="B82" s="106"/>
      <c r="C82" s="106"/>
      <c r="D82" s="106"/>
      <c r="E82" s="121"/>
      <c r="F82" s="121"/>
      <c r="G82" s="121"/>
      <c r="H82" s="121"/>
      <c r="I82" s="121"/>
      <c r="J82" s="120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</row>
    <row r="83" ht="12.75" customHeight="1">
      <c r="A83" s="120"/>
      <c r="B83" s="106"/>
      <c r="C83" s="106"/>
      <c r="D83" s="106"/>
      <c r="E83" s="121"/>
      <c r="F83" s="121"/>
      <c r="G83" s="121"/>
      <c r="H83" s="121"/>
      <c r="I83" s="121"/>
      <c r="J83" s="120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</row>
    <row r="84" ht="12.75" customHeight="1">
      <c r="A84" s="120"/>
      <c r="B84" s="106"/>
      <c r="C84" s="106"/>
      <c r="D84" s="106"/>
      <c r="E84" s="121"/>
      <c r="F84" s="121"/>
      <c r="G84" s="121"/>
      <c r="H84" s="121"/>
      <c r="I84" s="121"/>
      <c r="J84" s="120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</row>
    <row r="85" ht="12.75" customHeight="1">
      <c r="A85" s="120"/>
      <c r="B85" s="106"/>
      <c r="C85" s="106"/>
      <c r="D85" s="106"/>
      <c r="E85" s="121"/>
      <c r="F85" s="121"/>
      <c r="G85" s="121"/>
      <c r="H85" s="121"/>
      <c r="I85" s="121"/>
      <c r="J85" s="120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</row>
    <row r="86" ht="12.75" customHeight="1">
      <c r="A86" s="120"/>
      <c r="B86" s="106"/>
      <c r="C86" s="106"/>
      <c r="D86" s="106"/>
      <c r="E86" s="121"/>
      <c r="F86" s="121"/>
      <c r="G86" s="121"/>
      <c r="H86" s="121"/>
      <c r="I86" s="121"/>
      <c r="J86" s="120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</row>
    <row r="87" ht="12.75" customHeight="1">
      <c r="A87" s="120"/>
      <c r="B87" s="106"/>
      <c r="C87" s="106"/>
      <c r="D87" s="106"/>
      <c r="E87" s="121"/>
      <c r="F87" s="121"/>
      <c r="G87" s="121"/>
      <c r="H87" s="121"/>
      <c r="I87" s="121"/>
      <c r="J87" s="120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</row>
    <row r="88" ht="12.75" customHeight="1">
      <c r="A88" s="120"/>
      <c r="B88" s="106"/>
      <c r="C88" s="106"/>
      <c r="D88" s="106"/>
      <c r="E88" s="121"/>
      <c r="F88" s="121"/>
      <c r="G88" s="121"/>
      <c r="H88" s="121"/>
      <c r="I88" s="121"/>
      <c r="J88" s="120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</row>
    <row r="89" ht="12.75" customHeight="1">
      <c r="A89" s="120"/>
      <c r="B89" s="106"/>
      <c r="C89" s="106"/>
      <c r="D89" s="106"/>
      <c r="E89" s="121"/>
      <c r="F89" s="121"/>
      <c r="G89" s="121"/>
      <c r="H89" s="121"/>
      <c r="I89" s="121"/>
      <c r="J89" s="120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</row>
    <row r="90" ht="12.75" customHeight="1">
      <c r="A90" s="120"/>
      <c r="B90" s="106"/>
      <c r="C90" s="106"/>
      <c r="D90" s="106"/>
      <c r="E90" s="121"/>
      <c r="F90" s="121"/>
      <c r="G90" s="121"/>
      <c r="H90" s="121"/>
      <c r="I90" s="121"/>
      <c r="J90" s="120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</row>
    <row r="91" ht="12.75" customHeight="1">
      <c r="A91" s="120"/>
      <c r="B91" s="106"/>
      <c r="C91" s="106"/>
      <c r="D91" s="106"/>
      <c r="E91" s="121"/>
      <c r="F91" s="121"/>
      <c r="G91" s="121"/>
      <c r="H91" s="121"/>
      <c r="I91" s="121"/>
      <c r="J91" s="120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</row>
    <row r="92" ht="12.75" customHeight="1">
      <c r="A92" s="120"/>
      <c r="B92" s="106"/>
      <c r="C92" s="106"/>
      <c r="D92" s="106"/>
      <c r="E92" s="121"/>
      <c r="F92" s="121"/>
      <c r="G92" s="121"/>
      <c r="H92" s="121"/>
      <c r="I92" s="121"/>
      <c r="J92" s="120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</row>
    <row r="93" ht="12.75" customHeight="1">
      <c r="A93" s="120"/>
      <c r="B93" s="106"/>
      <c r="C93" s="106"/>
      <c r="D93" s="106"/>
      <c r="E93" s="121"/>
      <c r="F93" s="121"/>
      <c r="G93" s="121"/>
      <c r="H93" s="121"/>
      <c r="I93" s="121"/>
      <c r="J93" s="120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</row>
    <row r="94" ht="12.75" customHeight="1">
      <c r="A94" s="120"/>
      <c r="B94" s="106"/>
      <c r="C94" s="106"/>
      <c r="D94" s="106"/>
      <c r="E94" s="121"/>
      <c r="F94" s="121"/>
      <c r="G94" s="121"/>
      <c r="H94" s="121"/>
      <c r="I94" s="121"/>
      <c r="J94" s="120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</row>
    <row r="95" ht="12.75" customHeight="1">
      <c r="A95" s="120"/>
      <c r="B95" s="106"/>
      <c r="C95" s="106"/>
      <c r="D95" s="106"/>
      <c r="E95" s="121"/>
      <c r="F95" s="121"/>
      <c r="G95" s="121"/>
      <c r="H95" s="121"/>
      <c r="I95" s="121"/>
      <c r="J95" s="120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</row>
    <row r="96" ht="12.75" customHeight="1">
      <c r="A96" s="120"/>
      <c r="B96" s="106"/>
      <c r="C96" s="106"/>
      <c r="D96" s="106"/>
      <c r="E96" s="121"/>
      <c r="F96" s="121"/>
      <c r="G96" s="121"/>
      <c r="H96" s="121"/>
      <c r="I96" s="121"/>
      <c r="J96" s="120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</row>
    <row r="97" ht="12.75" customHeight="1">
      <c r="A97" s="120"/>
      <c r="B97" s="106"/>
      <c r="C97" s="106"/>
      <c r="D97" s="106"/>
      <c r="E97" s="121"/>
      <c r="F97" s="121"/>
      <c r="G97" s="121"/>
      <c r="H97" s="121"/>
      <c r="I97" s="121"/>
      <c r="J97" s="120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</row>
    <row r="98" ht="12.75" customHeight="1">
      <c r="A98" s="120"/>
      <c r="B98" s="106"/>
      <c r="C98" s="106"/>
      <c r="D98" s="106"/>
      <c r="E98" s="121"/>
      <c r="F98" s="121"/>
      <c r="G98" s="121"/>
      <c r="H98" s="121"/>
      <c r="I98" s="121"/>
      <c r="J98" s="120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</row>
    <row r="99" ht="12.75" customHeight="1">
      <c r="A99" s="120"/>
      <c r="B99" s="106"/>
      <c r="C99" s="106"/>
      <c r="D99" s="106"/>
      <c r="E99" s="121"/>
      <c r="F99" s="121"/>
      <c r="G99" s="121"/>
      <c r="H99" s="121"/>
      <c r="I99" s="121"/>
      <c r="J99" s="120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</row>
    <row r="100" ht="12.75" customHeight="1">
      <c r="A100" s="120"/>
      <c r="B100" s="106"/>
      <c r="C100" s="106"/>
      <c r="D100" s="106"/>
      <c r="E100" s="121"/>
      <c r="F100" s="121"/>
      <c r="G100" s="121"/>
      <c r="H100" s="121"/>
      <c r="I100" s="121"/>
      <c r="J100" s="120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ht="12.75" customHeight="1">
      <c r="A101" s="120"/>
      <c r="B101" s="106"/>
      <c r="C101" s="106"/>
      <c r="D101" s="106"/>
      <c r="E101" s="121"/>
      <c r="F101" s="121"/>
      <c r="G101" s="121"/>
      <c r="H101" s="121"/>
      <c r="I101" s="121"/>
      <c r="J101" s="120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ht="12.75" customHeight="1">
      <c r="A102" s="120"/>
      <c r="B102" s="106"/>
      <c r="C102" s="106"/>
      <c r="D102" s="106"/>
      <c r="E102" s="121"/>
      <c r="F102" s="121"/>
      <c r="G102" s="121"/>
      <c r="H102" s="121"/>
      <c r="I102" s="121"/>
      <c r="J102" s="120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ht="12.75" customHeight="1">
      <c r="A103" s="120"/>
      <c r="B103" s="106"/>
      <c r="C103" s="106"/>
      <c r="D103" s="106"/>
      <c r="E103" s="121"/>
      <c r="F103" s="121"/>
      <c r="G103" s="121"/>
      <c r="H103" s="121"/>
      <c r="I103" s="121"/>
      <c r="J103" s="120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ht="12.75" customHeight="1">
      <c r="A104" s="120"/>
      <c r="B104" s="106"/>
      <c r="C104" s="106"/>
      <c r="D104" s="106"/>
      <c r="E104" s="121"/>
      <c r="F104" s="121"/>
      <c r="G104" s="121"/>
      <c r="H104" s="121"/>
      <c r="I104" s="121"/>
      <c r="J104" s="120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ht="12.75" customHeight="1">
      <c r="A105" s="120"/>
      <c r="B105" s="106"/>
      <c r="C105" s="106"/>
      <c r="D105" s="106"/>
      <c r="E105" s="121"/>
      <c r="F105" s="121"/>
      <c r="G105" s="121"/>
      <c r="H105" s="121"/>
      <c r="I105" s="121"/>
      <c r="J105" s="120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ht="12.75" customHeight="1">
      <c r="A106" s="120"/>
      <c r="B106" s="106"/>
      <c r="C106" s="106"/>
      <c r="D106" s="106"/>
      <c r="E106" s="121"/>
      <c r="F106" s="121"/>
      <c r="G106" s="121"/>
      <c r="H106" s="121"/>
      <c r="I106" s="121"/>
      <c r="J106" s="120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ht="12.75" customHeight="1">
      <c r="A107" s="120"/>
      <c r="B107" s="106"/>
      <c r="C107" s="106"/>
      <c r="D107" s="106"/>
      <c r="E107" s="121"/>
      <c r="F107" s="121"/>
      <c r="G107" s="121"/>
      <c r="H107" s="121"/>
      <c r="I107" s="121"/>
      <c r="J107" s="120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ht="12.75" customHeight="1">
      <c r="A108" s="120"/>
      <c r="B108" s="106"/>
      <c r="C108" s="106"/>
      <c r="D108" s="106"/>
      <c r="E108" s="121"/>
      <c r="F108" s="121"/>
      <c r="G108" s="121"/>
      <c r="H108" s="121"/>
      <c r="I108" s="121"/>
      <c r="J108" s="120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ht="12.75" customHeight="1">
      <c r="A109" s="120"/>
      <c r="B109" s="106"/>
      <c r="C109" s="106"/>
      <c r="D109" s="106"/>
      <c r="E109" s="121"/>
      <c r="F109" s="121"/>
      <c r="G109" s="121"/>
      <c r="H109" s="121"/>
      <c r="I109" s="121"/>
      <c r="J109" s="120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ht="12.75" customHeight="1">
      <c r="A110" s="120"/>
      <c r="B110" s="106"/>
      <c r="C110" s="106"/>
      <c r="D110" s="106"/>
      <c r="E110" s="121"/>
      <c r="F110" s="121"/>
      <c r="G110" s="121"/>
      <c r="H110" s="121"/>
      <c r="I110" s="121"/>
      <c r="J110" s="120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ht="12.75" customHeight="1">
      <c r="A111" s="120"/>
      <c r="B111" s="106"/>
      <c r="C111" s="106"/>
      <c r="D111" s="106"/>
      <c r="E111" s="121"/>
      <c r="F111" s="121"/>
      <c r="G111" s="121"/>
      <c r="H111" s="121"/>
      <c r="I111" s="121"/>
      <c r="J111" s="120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ht="12.75" customHeight="1">
      <c r="A112" s="120"/>
      <c r="B112" s="106"/>
      <c r="C112" s="106"/>
      <c r="D112" s="106"/>
      <c r="E112" s="121"/>
      <c r="F112" s="121"/>
      <c r="G112" s="121"/>
      <c r="H112" s="121"/>
      <c r="I112" s="121"/>
      <c r="J112" s="120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ht="12.75" customHeight="1">
      <c r="A113" s="120"/>
      <c r="B113" s="106"/>
      <c r="C113" s="106"/>
      <c r="D113" s="106"/>
      <c r="E113" s="121"/>
      <c r="F113" s="121"/>
      <c r="G113" s="121"/>
      <c r="H113" s="121"/>
      <c r="I113" s="121"/>
      <c r="J113" s="120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ht="12.75" customHeight="1">
      <c r="A114" s="120"/>
      <c r="B114" s="106"/>
      <c r="C114" s="106"/>
      <c r="D114" s="106"/>
      <c r="E114" s="121"/>
      <c r="F114" s="121"/>
      <c r="G114" s="121"/>
      <c r="H114" s="121"/>
      <c r="I114" s="121"/>
      <c r="J114" s="120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ht="12.75" customHeight="1">
      <c r="A115" s="120"/>
      <c r="B115" s="106"/>
      <c r="C115" s="106"/>
      <c r="D115" s="106"/>
      <c r="E115" s="121"/>
      <c r="F115" s="121"/>
      <c r="G115" s="121"/>
      <c r="H115" s="121"/>
      <c r="I115" s="121"/>
      <c r="J115" s="120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ht="12.75" customHeight="1">
      <c r="A116" s="120"/>
      <c r="B116" s="106"/>
      <c r="C116" s="106"/>
      <c r="D116" s="106"/>
      <c r="E116" s="121"/>
      <c r="F116" s="121"/>
      <c r="G116" s="121"/>
      <c r="H116" s="121"/>
      <c r="I116" s="121"/>
      <c r="J116" s="120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ht="12.75" customHeight="1">
      <c r="A117" s="120"/>
      <c r="B117" s="106"/>
      <c r="C117" s="106"/>
      <c r="D117" s="106"/>
      <c r="E117" s="121"/>
      <c r="F117" s="121"/>
      <c r="G117" s="121"/>
      <c r="H117" s="121"/>
      <c r="I117" s="121"/>
      <c r="J117" s="120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ht="12.75" customHeight="1">
      <c r="A118" s="120"/>
      <c r="B118" s="106"/>
      <c r="C118" s="106"/>
      <c r="D118" s="106"/>
      <c r="E118" s="121"/>
      <c r="F118" s="121"/>
      <c r="G118" s="121"/>
      <c r="H118" s="121"/>
      <c r="I118" s="121"/>
      <c r="J118" s="120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ht="12.75" customHeight="1">
      <c r="A119" s="120"/>
      <c r="B119" s="106"/>
      <c r="C119" s="106"/>
      <c r="D119" s="106"/>
      <c r="E119" s="121"/>
      <c r="F119" s="121"/>
      <c r="G119" s="121"/>
      <c r="H119" s="121"/>
      <c r="I119" s="121"/>
      <c r="J119" s="120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ht="12.75" customHeight="1">
      <c r="A120" s="120"/>
      <c r="B120" s="106"/>
      <c r="C120" s="106"/>
      <c r="D120" s="106"/>
      <c r="E120" s="121"/>
      <c r="F120" s="121"/>
      <c r="G120" s="121"/>
      <c r="H120" s="121"/>
      <c r="I120" s="121"/>
      <c r="J120" s="120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ht="12.75" customHeight="1">
      <c r="A121" s="120"/>
      <c r="B121" s="106"/>
      <c r="C121" s="106"/>
      <c r="D121" s="106"/>
      <c r="E121" s="121"/>
      <c r="F121" s="121"/>
      <c r="G121" s="121"/>
      <c r="H121" s="121"/>
      <c r="I121" s="121"/>
      <c r="J121" s="120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ht="12.75" customHeight="1">
      <c r="A122" s="120"/>
      <c r="B122" s="106"/>
      <c r="C122" s="106"/>
      <c r="D122" s="106"/>
      <c r="E122" s="121"/>
      <c r="F122" s="121"/>
      <c r="G122" s="121"/>
      <c r="H122" s="121"/>
      <c r="I122" s="121"/>
      <c r="J122" s="120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ht="12.75" customHeight="1">
      <c r="A123" s="120"/>
      <c r="B123" s="106"/>
      <c r="C123" s="106"/>
      <c r="D123" s="106"/>
      <c r="E123" s="121"/>
      <c r="F123" s="121"/>
      <c r="G123" s="121"/>
      <c r="H123" s="121"/>
      <c r="I123" s="121"/>
      <c r="J123" s="120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ht="12.75" customHeight="1">
      <c r="A124" s="120"/>
      <c r="B124" s="106"/>
      <c r="C124" s="106"/>
      <c r="D124" s="106"/>
      <c r="E124" s="121"/>
      <c r="F124" s="121"/>
      <c r="G124" s="121"/>
      <c r="H124" s="121"/>
      <c r="I124" s="121"/>
      <c r="J124" s="120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ht="12.75" customHeight="1">
      <c r="A125" s="120"/>
      <c r="B125" s="106"/>
      <c r="C125" s="106"/>
      <c r="D125" s="106"/>
      <c r="E125" s="121"/>
      <c r="F125" s="121"/>
      <c r="G125" s="121"/>
      <c r="H125" s="121"/>
      <c r="I125" s="121"/>
      <c r="J125" s="120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ht="12.75" customHeight="1">
      <c r="A126" s="120"/>
      <c r="B126" s="106"/>
      <c r="C126" s="106"/>
      <c r="D126" s="106"/>
      <c r="E126" s="121"/>
      <c r="F126" s="121"/>
      <c r="G126" s="121"/>
      <c r="H126" s="121"/>
      <c r="I126" s="121"/>
      <c r="J126" s="120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ht="12.75" customHeight="1">
      <c r="A127" s="120"/>
      <c r="B127" s="106"/>
      <c r="C127" s="106"/>
      <c r="D127" s="106"/>
      <c r="E127" s="121"/>
      <c r="F127" s="121"/>
      <c r="G127" s="121"/>
      <c r="H127" s="121"/>
      <c r="I127" s="121"/>
      <c r="J127" s="120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ht="12.75" customHeight="1">
      <c r="A128" s="120"/>
      <c r="B128" s="106"/>
      <c r="C128" s="106"/>
      <c r="D128" s="106"/>
      <c r="E128" s="121"/>
      <c r="F128" s="121"/>
      <c r="G128" s="121"/>
      <c r="H128" s="121"/>
      <c r="I128" s="121"/>
      <c r="J128" s="120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ht="12.75" customHeight="1">
      <c r="A129" s="120"/>
      <c r="B129" s="106"/>
      <c r="C129" s="106"/>
      <c r="D129" s="106"/>
      <c r="E129" s="121"/>
      <c r="F129" s="121"/>
      <c r="G129" s="121"/>
      <c r="H129" s="121"/>
      <c r="I129" s="121"/>
      <c r="J129" s="120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ht="12.75" customHeight="1">
      <c r="A130" s="120"/>
      <c r="B130" s="106"/>
      <c r="C130" s="106"/>
      <c r="D130" s="106"/>
      <c r="E130" s="121"/>
      <c r="F130" s="121"/>
      <c r="G130" s="121"/>
      <c r="H130" s="121"/>
      <c r="I130" s="121"/>
      <c r="J130" s="120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ht="12.75" customHeight="1">
      <c r="A131" s="120"/>
      <c r="B131" s="106"/>
      <c r="C131" s="106"/>
      <c r="D131" s="106"/>
      <c r="E131" s="121"/>
      <c r="F131" s="121"/>
      <c r="G131" s="121"/>
      <c r="H131" s="121"/>
      <c r="I131" s="121"/>
      <c r="J131" s="120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ht="12.75" customHeight="1">
      <c r="A132" s="120"/>
      <c r="B132" s="106"/>
      <c r="C132" s="106"/>
      <c r="D132" s="106"/>
      <c r="E132" s="121"/>
      <c r="F132" s="121"/>
      <c r="G132" s="121"/>
      <c r="H132" s="121"/>
      <c r="I132" s="121"/>
      <c r="J132" s="120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ht="12.75" customHeight="1">
      <c r="A133" s="120"/>
      <c r="B133" s="106"/>
      <c r="C133" s="106"/>
      <c r="D133" s="106"/>
      <c r="E133" s="121"/>
      <c r="F133" s="121"/>
      <c r="G133" s="121"/>
      <c r="H133" s="121"/>
      <c r="I133" s="121"/>
      <c r="J133" s="120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ht="12.75" customHeight="1">
      <c r="A134" s="120"/>
      <c r="B134" s="106"/>
      <c r="C134" s="106"/>
      <c r="D134" s="106"/>
      <c r="E134" s="121"/>
      <c r="F134" s="121"/>
      <c r="G134" s="121"/>
      <c r="H134" s="121"/>
      <c r="I134" s="121"/>
      <c r="J134" s="120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ht="12.75" customHeight="1">
      <c r="A135" s="120"/>
      <c r="B135" s="106"/>
      <c r="C135" s="106"/>
      <c r="D135" s="106"/>
      <c r="E135" s="121"/>
      <c r="F135" s="121"/>
      <c r="G135" s="121"/>
      <c r="H135" s="121"/>
      <c r="I135" s="121"/>
      <c r="J135" s="120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ht="12.75" customHeight="1">
      <c r="A136" s="120"/>
      <c r="B136" s="106"/>
      <c r="C136" s="106"/>
      <c r="D136" s="106"/>
      <c r="E136" s="121"/>
      <c r="F136" s="121"/>
      <c r="G136" s="121"/>
      <c r="H136" s="121"/>
      <c r="I136" s="121"/>
      <c r="J136" s="120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ht="12.75" customHeight="1">
      <c r="A137" s="120"/>
      <c r="B137" s="106"/>
      <c r="C137" s="106"/>
      <c r="D137" s="106"/>
      <c r="E137" s="121"/>
      <c r="F137" s="121"/>
      <c r="G137" s="121"/>
      <c r="H137" s="121"/>
      <c r="I137" s="121"/>
      <c r="J137" s="120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ht="12.75" customHeight="1">
      <c r="A138" s="120"/>
      <c r="B138" s="106"/>
      <c r="C138" s="106"/>
      <c r="D138" s="106"/>
      <c r="E138" s="121"/>
      <c r="F138" s="121"/>
      <c r="G138" s="121"/>
      <c r="H138" s="121"/>
      <c r="I138" s="121"/>
      <c r="J138" s="120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ht="12.75" customHeight="1">
      <c r="A139" s="120"/>
      <c r="B139" s="106"/>
      <c r="C139" s="106"/>
      <c r="D139" s="106"/>
      <c r="E139" s="121"/>
      <c r="F139" s="121"/>
      <c r="G139" s="121"/>
      <c r="H139" s="121"/>
      <c r="I139" s="121"/>
      <c r="J139" s="120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ht="12.75" customHeight="1">
      <c r="A140" s="120"/>
      <c r="B140" s="106"/>
      <c r="C140" s="106"/>
      <c r="D140" s="106"/>
      <c r="E140" s="121"/>
      <c r="F140" s="121"/>
      <c r="G140" s="121"/>
      <c r="H140" s="121"/>
      <c r="I140" s="121"/>
      <c r="J140" s="120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ht="12.75" customHeight="1">
      <c r="A141" s="120"/>
      <c r="B141" s="106"/>
      <c r="C141" s="106"/>
      <c r="D141" s="106"/>
      <c r="E141" s="121"/>
      <c r="F141" s="121"/>
      <c r="G141" s="121"/>
      <c r="H141" s="121"/>
      <c r="I141" s="121"/>
      <c r="J141" s="120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ht="12.75" customHeight="1">
      <c r="A142" s="120"/>
      <c r="B142" s="106"/>
      <c r="C142" s="106"/>
      <c r="D142" s="106"/>
      <c r="E142" s="121"/>
      <c r="F142" s="121"/>
      <c r="G142" s="121"/>
      <c r="H142" s="121"/>
      <c r="I142" s="121"/>
      <c r="J142" s="120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ht="12.75" customHeight="1">
      <c r="A143" s="120"/>
      <c r="B143" s="106"/>
      <c r="C143" s="106"/>
      <c r="D143" s="106"/>
      <c r="E143" s="121"/>
      <c r="F143" s="121"/>
      <c r="G143" s="121"/>
      <c r="H143" s="121"/>
      <c r="I143" s="121"/>
      <c r="J143" s="120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ht="12.75" customHeight="1">
      <c r="A144" s="120"/>
      <c r="B144" s="106"/>
      <c r="C144" s="106"/>
      <c r="D144" s="106"/>
      <c r="E144" s="121"/>
      <c r="F144" s="121"/>
      <c r="G144" s="121"/>
      <c r="H144" s="121"/>
      <c r="I144" s="121"/>
      <c r="J144" s="120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ht="12.75" customHeight="1">
      <c r="A145" s="120"/>
      <c r="B145" s="106"/>
      <c r="C145" s="106"/>
      <c r="D145" s="106"/>
      <c r="E145" s="121"/>
      <c r="F145" s="121"/>
      <c r="G145" s="121"/>
      <c r="H145" s="121"/>
      <c r="I145" s="121"/>
      <c r="J145" s="120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ht="12.75" customHeight="1">
      <c r="A146" s="120"/>
      <c r="B146" s="106"/>
      <c r="C146" s="106"/>
      <c r="D146" s="106"/>
      <c r="E146" s="121"/>
      <c r="F146" s="121"/>
      <c r="G146" s="121"/>
      <c r="H146" s="121"/>
      <c r="I146" s="121"/>
      <c r="J146" s="120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ht="12.75" customHeight="1">
      <c r="A147" s="120"/>
      <c r="B147" s="106"/>
      <c r="C147" s="106"/>
      <c r="D147" s="106"/>
      <c r="E147" s="121"/>
      <c r="F147" s="121"/>
      <c r="G147" s="121"/>
      <c r="H147" s="121"/>
      <c r="I147" s="121"/>
      <c r="J147" s="120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ht="12.75" customHeight="1">
      <c r="A148" s="120"/>
      <c r="B148" s="106"/>
      <c r="C148" s="106"/>
      <c r="D148" s="106"/>
      <c r="E148" s="121"/>
      <c r="F148" s="121"/>
      <c r="G148" s="121"/>
      <c r="H148" s="121"/>
      <c r="I148" s="121"/>
      <c r="J148" s="120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ht="12.75" customHeight="1">
      <c r="A149" s="120"/>
      <c r="B149" s="106"/>
      <c r="C149" s="106"/>
      <c r="D149" s="106"/>
      <c r="E149" s="121"/>
      <c r="F149" s="121"/>
      <c r="G149" s="121"/>
      <c r="H149" s="121"/>
      <c r="I149" s="121"/>
      <c r="J149" s="120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ht="12.75" customHeight="1">
      <c r="A150" s="120"/>
      <c r="B150" s="106"/>
      <c r="C150" s="106"/>
      <c r="D150" s="106"/>
      <c r="E150" s="121"/>
      <c r="F150" s="121"/>
      <c r="G150" s="121"/>
      <c r="H150" s="121"/>
      <c r="I150" s="121"/>
      <c r="J150" s="120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ht="12.75" customHeight="1">
      <c r="A151" s="120"/>
      <c r="B151" s="106"/>
      <c r="C151" s="106"/>
      <c r="D151" s="106"/>
      <c r="E151" s="121"/>
      <c r="F151" s="121"/>
      <c r="G151" s="121"/>
      <c r="H151" s="121"/>
      <c r="I151" s="121"/>
      <c r="J151" s="120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ht="12.75" customHeight="1">
      <c r="A152" s="120"/>
      <c r="B152" s="106"/>
      <c r="C152" s="106"/>
      <c r="D152" s="106"/>
      <c r="E152" s="121"/>
      <c r="F152" s="121"/>
      <c r="G152" s="121"/>
      <c r="H152" s="121"/>
      <c r="I152" s="121"/>
      <c r="J152" s="120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ht="12.75" customHeight="1">
      <c r="A153" s="120"/>
      <c r="B153" s="106"/>
      <c r="C153" s="106"/>
      <c r="D153" s="106"/>
      <c r="E153" s="121"/>
      <c r="F153" s="121"/>
      <c r="G153" s="121"/>
      <c r="H153" s="121"/>
      <c r="I153" s="121"/>
      <c r="J153" s="120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ht="12.75" customHeight="1">
      <c r="A154" s="120"/>
      <c r="B154" s="106"/>
      <c r="C154" s="106"/>
      <c r="D154" s="106"/>
      <c r="E154" s="121"/>
      <c r="F154" s="121"/>
      <c r="G154" s="121"/>
      <c r="H154" s="121"/>
      <c r="I154" s="121"/>
      <c r="J154" s="120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ht="12.75" customHeight="1">
      <c r="A155" s="120"/>
      <c r="B155" s="106"/>
      <c r="C155" s="106"/>
      <c r="D155" s="106"/>
      <c r="E155" s="121"/>
      <c r="F155" s="121"/>
      <c r="G155" s="121"/>
      <c r="H155" s="121"/>
      <c r="I155" s="121"/>
      <c r="J155" s="120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ht="12.75" customHeight="1">
      <c r="A156" s="120"/>
      <c r="B156" s="106"/>
      <c r="C156" s="106"/>
      <c r="D156" s="106"/>
      <c r="E156" s="121"/>
      <c r="F156" s="121"/>
      <c r="G156" s="121"/>
      <c r="H156" s="121"/>
      <c r="I156" s="121"/>
      <c r="J156" s="120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ht="12.75" customHeight="1">
      <c r="A157" s="120"/>
      <c r="B157" s="106"/>
      <c r="C157" s="106"/>
      <c r="D157" s="106"/>
      <c r="E157" s="121"/>
      <c r="F157" s="121"/>
      <c r="G157" s="121"/>
      <c r="H157" s="121"/>
      <c r="I157" s="121"/>
      <c r="J157" s="120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ht="12.75" customHeight="1">
      <c r="A158" s="120"/>
      <c r="B158" s="106"/>
      <c r="C158" s="106"/>
      <c r="D158" s="106"/>
      <c r="E158" s="121"/>
      <c r="F158" s="121"/>
      <c r="G158" s="121"/>
      <c r="H158" s="121"/>
      <c r="I158" s="121"/>
      <c r="J158" s="120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ht="12.75" customHeight="1">
      <c r="A159" s="120"/>
      <c r="B159" s="106"/>
      <c r="C159" s="106"/>
      <c r="D159" s="106"/>
      <c r="E159" s="121"/>
      <c r="F159" s="121"/>
      <c r="G159" s="121"/>
      <c r="H159" s="121"/>
      <c r="I159" s="121"/>
      <c r="J159" s="120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ht="12.75" customHeight="1">
      <c r="A160" s="120"/>
      <c r="B160" s="106"/>
      <c r="C160" s="106"/>
      <c r="D160" s="106"/>
      <c r="E160" s="121"/>
      <c r="F160" s="121"/>
      <c r="G160" s="121"/>
      <c r="H160" s="121"/>
      <c r="I160" s="121"/>
      <c r="J160" s="120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ht="12.75" customHeight="1">
      <c r="A161" s="120"/>
      <c r="B161" s="106"/>
      <c r="C161" s="106"/>
      <c r="D161" s="106"/>
      <c r="E161" s="121"/>
      <c r="F161" s="121"/>
      <c r="G161" s="121"/>
      <c r="H161" s="121"/>
      <c r="I161" s="121"/>
      <c r="J161" s="120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ht="12.75" customHeight="1">
      <c r="A162" s="120"/>
      <c r="B162" s="106"/>
      <c r="C162" s="106"/>
      <c r="D162" s="106"/>
      <c r="E162" s="121"/>
      <c r="F162" s="121"/>
      <c r="G162" s="121"/>
      <c r="H162" s="121"/>
      <c r="I162" s="121"/>
      <c r="J162" s="120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ht="12.75" customHeight="1">
      <c r="A163" s="120"/>
      <c r="B163" s="106"/>
      <c r="C163" s="106"/>
      <c r="D163" s="106"/>
      <c r="E163" s="121"/>
      <c r="F163" s="121"/>
      <c r="G163" s="121"/>
      <c r="H163" s="121"/>
      <c r="I163" s="121"/>
      <c r="J163" s="120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ht="12.75" customHeight="1">
      <c r="A164" s="120"/>
      <c r="B164" s="106"/>
      <c r="C164" s="106"/>
      <c r="D164" s="106"/>
      <c r="E164" s="121"/>
      <c r="F164" s="121"/>
      <c r="G164" s="121"/>
      <c r="H164" s="121"/>
      <c r="I164" s="121"/>
      <c r="J164" s="120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</row>
    <row r="165" ht="12.75" customHeight="1">
      <c r="A165" s="120"/>
      <c r="B165" s="106"/>
      <c r="C165" s="106"/>
      <c r="D165" s="106"/>
      <c r="E165" s="121"/>
      <c r="F165" s="121"/>
      <c r="G165" s="121"/>
      <c r="H165" s="121"/>
      <c r="I165" s="121"/>
      <c r="J165" s="120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</row>
    <row r="166" ht="12.75" customHeight="1">
      <c r="A166" s="120"/>
      <c r="B166" s="106"/>
      <c r="C166" s="106"/>
      <c r="D166" s="106"/>
      <c r="E166" s="121"/>
      <c r="F166" s="121"/>
      <c r="G166" s="121"/>
      <c r="H166" s="121"/>
      <c r="I166" s="121"/>
      <c r="J166" s="120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</row>
    <row r="167" ht="12.75" customHeight="1">
      <c r="A167" s="120"/>
      <c r="B167" s="106"/>
      <c r="C167" s="106"/>
      <c r="D167" s="106"/>
      <c r="E167" s="121"/>
      <c r="F167" s="121"/>
      <c r="G167" s="121"/>
      <c r="H167" s="121"/>
      <c r="I167" s="121"/>
      <c r="J167" s="120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</row>
    <row r="168" ht="12.75" customHeight="1">
      <c r="A168" s="120"/>
      <c r="B168" s="106"/>
      <c r="C168" s="106"/>
      <c r="D168" s="106"/>
      <c r="E168" s="121"/>
      <c r="F168" s="121"/>
      <c r="G168" s="121"/>
      <c r="H168" s="121"/>
      <c r="I168" s="121"/>
      <c r="J168" s="120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</row>
    <row r="169" ht="12.75" customHeight="1">
      <c r="A169" s="120"/>
      <c r="B169" s="106"/>
      <c r="C169" s="106"/>
      <c r="D169" s="106"/>
      <c r="E169" s="121"/>
      <c r="F169" s="121"/>
      <c r="G169" s="121"/>
      <c r="H169" s="121"/>
      <c r="I169" s="121"/>
      <c r="J169" s="120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</row>
    <row r="170" ht="12.75" customHeight="1">
      <c r="A170" s="120"/>
      <c r="B170" s="106"/>
      <c r="C170" s="106"/>
      <c r="D170" s="106"/>
      <c r="E170" s="121"/>
      <c r="F170" s="121"/>
      <c r="G170" s="121"/>
      <c r="H170" s="121"/>
      <c r="I170" s="121"/>
      <c r="J170" s="120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</row>
    <row r="171" ht="12.75" customHeight="1">
      <c r="A171" s="120"/>
      <c r="B171" s="106"/>
      <c r="C171" s="106"/>
      <c r="D171" s="106"/>
      <c r="E171" s="121"/>
      <c r="F171" s="121"/>
      <c r="G171" s="121"/>
      <c r="H171" s="121"/>
      <c r="I171" s="121"/>
      <c r="J171" s="120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</row>
    <row r="172" ht="12.75" customHeight="1">
      <c r="A172" s="120"/>
      <c r="B172" s="106"/>
      <c r="C172" s="106"/>
      <c r="D172" s="106"/>
      <c r="E172" s="121"/>
      <c r="F172" s="121"/>
      <c r="G172" s="121"/>
      <c r="H172" s="121"/>
      <c r="I172" s="121"/>
      <c r="J172" s="120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</row>
    <row r="173" ht="12.75" customHeight="1">
      <c r="A173" s="120"/>
      <c r="B173" s="106"/>
      <c r="C173" s="106"/>
      <c r="D173" s="106"/>
      <c r="E173" s="121"/>
      <c r="F173" s="121"/>
      <c r="G173" s="121"/>
      <c r="H173" s="121"/>
      <c r="I173" s="121"/>
      <c r="J173" s="120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</row>
    <row r="174" ht="12.75" customHeight="1">
      <c r="A174" s="120"/>
      <c r="B174" s="106"/>
      <c r="C174" s="106"/>
      <c r="D174" s="106"/>
      <c r="E174" s="121"/>
      <c r="F174" s="121"/>
      <c r="G174" s="121"/>
      <c r="H174" s="121"/>
      <c r="I174" s="121"/>
      <c r="J174" s="120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</row>
    <row r="175" ht="12.75" customHeight="1">
      <c r="A175" s="120"/>
      <c r="B175" s="106"/>
      <c r="C175" s="106"/>
      <c r="D175" s="106"/>
      <c r="E175" s="121"/>
      <c r="F175" s="121"/>
      <c r="G175" s="121"/>
      <c r="H175" s="121"/>
      <c r="I175" s="121"/>
      <c r="J175" s="120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</row>
    <row r="176" ht="12.75" customHeight="1">
      <c r="A176" s="120"/>
      <c r="B176" s="106"/>
      <c r="C176" s="106"/>
      <c r="D176" s="106"/>
      <c r="E176" s="121"/>
      <c r="F176" s="121"/>
      <c r="G176" s="121"/>
      <c r="H176" s="121"/>
      <c r="I176" s="121"/>
      <c r="J176" s="120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</row>
    <row r="177" ht="12.75" customHeight="1">
      <c r="A177" s="120"/>
      <c r="B177" s="106"/>
      <c r="C177" s="106"/>
      <c r="D177" s="106"/>
      <c r="E177" s="121"/>
      <c r="F177" s="121"/>
      <c r="G177" s="121"/>
      <c r="H177" s="121"/>
      <c r="I177" s="121"/>
      <c r="J177" s="120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</row>
    <row r="178" ht="12.75" customHeight="1">
      <c r="A178" s="120"/>
      <c r="B178" s="106"/>
      <c r="C178" s="106"/>
      <c r="D178" s="106"/>
      <c r="E178" s="121"/>
      <c r="F178" s="121"/>
      <c r="G178" s="121"/>
      <c r="H178" s="121"/>
      <c r="I178" s="121"/>
      <c r="J178" s="120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</row>
    <row r="179" ht="12.75" customHeight="1">
      <c r="A179" s="120"/>
      <c r="B179" s="106"/>
      <c r="C179" s="106"/>
      <c r="D179" s="106"/>
      <c r="E179" s="121"/>
      <c r="F179" s="121"/>
      <c r="G179" s="121"/>
      <c r="H179" s="121"/>
      <c r="I179" s="121"/>
      <c r="J179" s="120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</row>
    <row r="180" ht="12.75" customHeight="1">
      <c r="A180" s="120"/>
      <c r="B180" s="106"/>
      <c r="C180" s="106"/>
      <c r="D180" s="106"/>
      <c r="E180" s="121"/>
      <c r="F180" s="121"/>
      <c r="G180" s="121"/>
      <c r="H180" s="121"/>
      <c r="I180" s="121"/>
      <c r="J180" s="120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</row>
    <row r="181" ht="12.75" customHeight="1">
      <c r="A181" s="120"/>
      <c r="B181" s="106"/>
      <c r="C181" s="106"/>
      <c r="D181" s="106"/>
      <c r="E181" s="121"/>
      <c r="F181" s="121"/>
      <c r="G181" s="121"/>
      <c r="H181" s="121"/>
      <c r="I181" s="121"/>
      <c r="J181" s="120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</row>
    <row r="182" ht="12.75" customHeight="1">
      <c r="A182" s="120"/>
      <c r="B182" s="106"/>
      <c r="C182" s="106"/>
      <c r="D182" s="106"/>
      <c r="E182" s="121"/>
      <c r="F182" s="121"/>
      <c r="G182" s="121"/>
      <c r="H182" s="121"/>
      <c r="I182" s="121"/>
      <c r="J182" s="120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</row>
    <row r="183" ht="12.75" customHeight="1">
      <c r="A183" s="120"/>
      <c r="B183" s="106"/>
      <c r="C183" s="106"/>
      <c r="D183" s="106"/>
      <c r="E183" s="121"/>
      <c r="F183" s="121"/>
      <c r="G183" s="121"/>
      <c r="H183" s="121"/>
      <c r="I183" s="121"/>
      <c r="J183" s="120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</row>
    <row r="184" ht="12.75" customHeight="1">
      <c r="A184" s="120"/>
      <c r="B184" s="106"/>
      <c r="C184" s="106"/>
      <c r="D184" s="106"/>
      <c r="E184" s="121"/>
      <c r="F184" s="121"/>
      <c r="G184" s="121"/>
      <c r="H184" s="121"/>
      <c r="I184" s="121"/>
      <c r="J184" s="120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</row>
    <row r="185" ht="12.75" customHeight="1">
      <c r="A185" s="120"/>
      <c r="B185" s="106"/>
      <c r="C185" s="106"/>
      <c r="D185" s="106"/>
      <c r="E185" s="121"/>
      <c r="F185" s="121"/>
      <c r="G185" s="121"/>
      <c r="H185" s="121"/>
      <c r="I185" s="121"/>
      <c r="J185" s="120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ht="12.75" customHeight="1">
      <c r="A186" s="120"/>
      <c r="B186" s="106"/>
      <c r="C186" s="106"/>
      <c r="D186" s="106"/>
      <c r="E186" s="121"/>
      <c r="F186" s="121"/>
      <c r="G186" s="121"/>
      <c r="H186" s="121"/>
      <c r="I186" s="121"/>
      <c r="J186" s="120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</row>
    <row r="187" ht="12.75" customHeight="1">
      <c r="A187" s="120"/>
      <c r="B187" s="106"/>
      <c r="C187" s="106"/>
      <c r="D187" s="106"/>
      <c r="E187" s="121"/>
      <c r="F187" s="121"/>
      <c r="G187" s="121"/>
      <c r="H187" s="121"/>
      <c r="I187" s="121"/>
      <c r="J187" s="120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</row>
    <row r="188" ht="12.75" customHeight="1">
      <c r="A188" s="120"/>
      <c r="B188" s="106"/>
      <c r="C188" s="106"/>
      <c r="D188" s="106"/>
      <c r="E188" s="121"/>
      <c r="F188" s="121"/>
      <c r="G188" s="121"/>
      <c r="H188" s="121"/>
      <c r="I188" s="121"/>
      <c r="J188" s="120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</row>
    <row r="189" ht="12.75" customHeight="1">
      <c r="A189" s="120"/>
      <c r="B189" s="106"/>
      <c r="C189" s="106"/>
      <c r="D189" s="106"/>
      <c r="E189" s="121"/>
      <c r="F189" s="121"/>
      <c r="G189" s="121"/>
      <c r="H189" s="121"/>
      <c r="I189" s="121"/>
      <c r="J189" s="120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</row>
    <row r="190" ht="12.75" customHeight="1">
      <c r="A190" s="120"/>
      <c r="B190" s="106"/>
      <c r="C190" s="106"/>
      <c r="D190" s="106"/>
      <c r="E190" s="121"/>
      <c r="F190" s="121"/>
      <c r="G190" s="121"/>
      <c r="H190" s="121"/>
      <c r="I190" s="121"/>
      <c r="J190" s="120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</row>
    <row r="191" ht="12.75" customHeight="1">
      <c r="A191" s="120"/>
      <c r="B191" s="106"/>
      <c r="C191" s="106"/>
      <c r="D191" s="106"/>
      <c r="E191" s="121"/>
      <c r="F191" s="121"/>
      <c r="G191" s="121"/>
      <c r="H191" s="121"/>
      <c r="I191" s="121"/>
      <c r="J191" s="120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</row>
    <row r="192" ht="12.75" customHeight="1">
      <c r="A192" s="120"/>
      <c r="B192" s="106"/>
      <c r="C192" s="106"/>
      <c r="D192" s="106"/>
      <c r="E192" s="121"/>
      <c r="F192" s="121"/>
      <c r="G192" s="121"/>
      <c r="H192" s="121"/>
      <c r="I192" s="121"/>
      <c r="J192" s="120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</row>
    <row r="193" ht="12.75" customHeight="1">
      <c r="A193" s="120"/>
      <c r="B193" s="106"/>
      <c r="C193" s="106"/>
      <c r="D193" s="106"/>
      <c r="E193" s="121"/>
      <c r="F193" s="121"/>
      <c r="G193" s="121"/>
      <c r="H193" s="121"/>
      <c r="I193" s="121"/>
      <c r="J193" s="120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</row>
    <row r="194" ht="12.75" customHeight="1">
      <c r="A194" s="120"/>
      <c r="B194" s="106"/>
      <c r="C194" s="106"/>
      <c r="D194" s="106"/>
      <c r="E194" s="121"/>
      <c r="F194" s="121"/>
      <c r="G194" s="121"/>
      <c r="H194" s="121"/>
      <c r="I194" s="121"/>
      <c r="J194" s="120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</row>
    <row r="195" ht="12.75" customHeight="1">
      <c r="A195" s="120"/>
      <c r="B195" s="106"/>
      <c r="C195" s="106"/>
      <c r="D195" s="106"/>
      <c r="E195" s="121"/>
      <c r="F195" s="121"/>
      <c r="G195" s="121"/>
      <c r="H195" s="121"/>
      <c r="I195" s="121"/>
      <c r="J195" s="120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</row>
    <row r="196" ht="12.75" customHeight="1">
      <c r="A196" s="120"/>
      <c r="B196" s="106"/>
      <c r="C196" s="106"/>
      <c r="D196" s="106"/>
      <c r="E196" s="121"/>
      <c r="F196" s="121"/>
      <c r="G196" s="121"/>
      <c r="H196" s="121"/>
      <c r="I196" s="121"/>
      <c r="J196" s="120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</row>
    <row r="197" ht="12.75" customHeight="1">
      <c r="A197" s="120"/>
      <c r="B197" s="106"/>
      <c r="C197" s="106"/>
      <c r="D197" s="106"/>
      <c r="E197" s="121"/>
      <c r="F197" s="121"/>
      <c r="G197" s="121"/>
      <c r="H197" s="121"/>
      <c r="I197" s="121"/>
      <c r="J197" s="120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</row>
    <row r="198" ht="12.75" customHeight="1">
      <c r="A198" s="120"/>
      <c r="B198" s="106"/>
      <c r="C198" s="106"/>
      <c r="D198" s="106"/>
      <c r="E198" s="121"/>
      <c r="F198" s="121"/>
      <c r="G198" s="121"/>
      <c r="H198" s="121"/>
      <c r="I198" s="121"/>
      <c r="J198" s="120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</row>
    <row r="199" ht="12.75" customHeight="1">
      <c r="A199" s="120"/>
      <c r="B199" s="106"/>
      <c r="C199" s="106"/>
      <c r="D199" s="106"/>
      <c r="E199" s="121"/>
      <c r="F199" s="121"/>
      <c r="G199" s="121"/>
      <c r="H199" s="121"/>
      <c r="I199" s="121"/>
      <c r="J199" s="120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</row>
    <row r="200" ht="12.75" customHeight="1">
      <c r="A200" s="120"/>
      <c r="B200" s="106"/>
      <c r="C200" s="106"/>
      <c r="D200" s="106"/>
      <c r="E200" s="121"/>
      <c r="F200" s="121"/>
      <c r="G200" s="121"/>
      <c r="H200" s="121"/>
      <c r="I200" s="121"/>
      <c r="J200" s="120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</row>
    <row r="201" ht="12.75" customHeight="1">
      <c r="A201" s="120"/>
      <c r="B201" s="106"/>
      <c r="C201" s="106"/>
      <c r="D201" s="106"/>
      <c r="E201" s="121"/>
      <c r="F201" s="121"/>
      <c r="G201" s="121"/>
      <c r="H201" s="121"/>
      <c r="I201" s="121"/>
      <c r="J201" s="120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</row>
    <row r="202" ht="12.75" customHeight="1">
      <c r="A202" s="120"/>
      <c r="B202" s="106"/>
      <c r="C202" s="106"/>
      <c r="D202" s="106"/>
      <c r="E202" s="121"/>
      <c r="F202" s="121"/>
      <c r="G202" s="121"/>
      <c r="H202" s="121"/>
      <c r="I202" s="121"/>
      <c r="J202" s="120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</row>
    <row r="203" ht="12.75" customHeight="1">
      <c r="A203" s="120"/>
      <c r="B203" s="106"/>
      <c r="C203" s="106"/>
      <c r="D203" s="106"/>
      <c r="E203" s="121"/>
      <c r="F203" s="121"/>
      <c r="G203" s="121"/>
      <c r="H203" s="121"/>
      <c r="I203" s="121"/>
      <c r="J203" s="120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</row>
    <row r="204" ht="12.75" customHeight="1">
      <c r="A204" s="120"/>
      <c r="B204" s="106"/>
      <c r="C204" s="106"/>
      <c r="D204" s="106"/>
      <c r="E204" s="121"/>
      <c r="F204" s="121"/>
      <c r="G204" s="121"/>
      <c r="H204" s="121"/>
      <c r="I204" s="121"/>
      <c r="J204" s="120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</row>
    <row r="205" ht="12.75" customHeight="1">
      <c r="A205" s="120"/>
      <c r="B205" s="106"/>
      <c r="C205" s="106"/>
      <c r="D205" s="106"/>
      <c r="E205" s="121"/>
      <c r="F205" s="121"/>
      <c r="G205" s="121"/>
      <c r="H205" s="121"/>
      <c r="I205" s="121"/>
      <c r="J205" s="120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</row>
    <row r="206" ht="12.75" customHeight="1">
      <c r="A206" s="120"/>
      <c r="B206" s="106"/>
      <c r="C206" s="106"/>
      <c r="D206" s="106"/>
      <c r="E206" s="121"/>
      <c r="F206" s="121"/>
      <c r="G206" s="121"/>
      <c r="H206" s="121"/>
      <c r="I206" s="121"/>
      <c r="J206" s="120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</row>
    <row r="207" ht="12.75" customHeight="1">
      <c r="A207" s="120"/>
      <c r="B207" s="106"/>
      <c r="C207" s="106"/>
      <c r="D207" s="106"/>
      <c r="E207" s="121"/>
      <c r="F207" s="121"/>
      <c r="G207" s="121"/>
      <c r="H207" s="121"/>
      <c r="I207" s="121"/>
      <c r="J207" s="120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ht="12.75" customHeight="1">
      <c r="A208" s="120"/>
      <c r="B208" s="106"/>
      <c r="C208" s="106"/>
      <c r="D208" s="106"/>
      <c r="E208" s="121"/>
      <c r="F208" s="121"/>
      <c r="G208" s="121"/>
      <c r="H208" s="121"/>
      <c r="I208" s="121"/>
      <c r="J208" s="120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ht="12.75" customHeight="1">
      <c r="A209" s="120"/>
      <c r="B209" s="106"/>
      <c r="C209" s="106"/>
      <c r="D209" s="106"/>
      <c r="E209" s="121"/>
      <c r="F209" s="121"/>
      <c r="G209" s="121"/>
      <c r="H209" s="121"/>
      <c r="I209" s="121"/>
      <c r="J209" s="120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</row>
    <row r="210" ht="12.75" customHeight="1">
      <c r="A210" s="120"/>
      <c r="B210" s="106"/>
      <c r="C210" s="106"/>
      <c r="D210" s="106"/>
      <c r="E210" s="121"/>
      <c r="F210" s="121"/>
      <c r="G210" s="121"/>
      <c r="H210" s="121"/>
      <c r="I210" s="121"/>
      <c r="J210" s="120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</row>
    <row r="211" ht="12.75" customHeight="1">
      <c r="A211" s="120"/>
      <c r="B211" s="106"/>
      <c r="C211" s="106"/>
      <c r="D211" s="106"/>
      <c r="E211" s="121"/>
      <c r="F211" s="121"/>
      <c r="G211" s="121"/>
      <c r="H211" s="121"/>
      <c r="I211" s="121"/>
      <c r="J211" s="120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</row>
    <row r="212" ht="12.75" customHeight="1">
      <c r="A212" s="120"/>
      <c r="B212" s="106"/>
      <c r="C212" s="106"/>
      <c r="D212" s="106"/>
      <c r="E212" s="121"/>
      <c r="F212" s="121"/>
      <c r="G212" s="121"/>
      <c r="H212" s="121"/>
      <c r="I212" s="121"/>
      <c r="J212" s="120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</row>
    <row r="213" ht="12.75" customHeight="1">
      <c r="A213" s="120"/>
      <c r="B213" s="106"/>
      <c r="C213" s="106"/>
      <c r="D213" s="106"/>
      <c r="E213" s="121"/>
      <c r="F213" s="121"/>
      <c r="G213" s="121"/>
      <c r="H213" s="121"/>
      <c r="I213" s="121"/>
      <c r="J213" s="120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</row>
    <row r="214" ht="12.75" customHeight="1">
      <c r="A214" s="120"/>
      <c r="B214" s="106"/>
      <c r="C214" s="106"/>
      <c r="D214" s="106"/>
      <c r="E214" s="121"/>
      <c r="F214" s="121"/>
      <c r="G214" s="121"/>
      <c r="H214" s="121"/>
      <c r="I214" s="121"/>
      <c r="J214" s="120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</row>
    <row r="215" ht="12.75" customHeight="1">
      <c r="A215" s="120"/>
      <c r="B215" s="106"/>
      <c r="C215" s="106"/>
      <c r="D215" s="106"/>
      <c r="E215" s="121"/>
      <c r="F215" s="121"/>
      <c r="G215" s="121"/>
      <c r="H215" s="121"/>
      <c r="I215" s="121"/>
      <c r="J215" s="120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</row>
    <row r="216" ht="12.75" customHeight="1">
      <c r="A216" s="120"/>
      <c r="B216" s="106"/>
      <c r="C216" s="106"/>
      <c r="D216" s="106"/>
      <c r="E216" s="121"/>
      <c r="F216" s="121"/>
      <c r="G216" s="121"/>
      <c r="H216" s="121"/>
      <c r="I216" s="121"/>
      <c r="J216" s="120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</sheetData>
  <autoFilter ref="$A$1:$J$7">
    <sortState ref="A1:J7">
      <sortCondition descending="1" ref="J1:J7"/>
    </sortState>
  </autoFilter>
  <printOptions/>
  <pageMargins bottom="0.75" footer="0.0" header="0.0" left="0.699305555555556" right="0.699305555555556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6.43"/>
    <col customWidth="1" min="2" max="2" width="10.14"/>
    <col customWidth="1" min="3" max="3" width="25.0"/>
    <col customWidth="1" min="4" max="4" width="8.71"/>
    <col customWidth="1" min="5" max="5" width="11.0"/>
    <col customWidth="1" min="6" max="6" width="11.86"/>
    <col customWidth="1" min="7" max="7" width="12.14"/>
    <col customWidth="1" min="8" max="8" width="11.43"/>
    <col customWidth="1" min="9" max="9" width="12.57"/>
    <col customWidth="1" min="10" max="10" width="19.14"/>
    <col customWidth="1" min="11" max="11" width="15.0"/>
    <col customWidth="1" min="12" max="26" width="9.0"/>
  </cols>
  <sheetData>
    <row r="1" ht="56.25" customHeight="1">
      <c r="A1" s="87" t="s">
        <v>0</v>
      </c>
      <c r="B1" s="122" t="s">
        <v>1</v>
      </c>
      <c r="C1" s="122" t="s">
        <v>2</v>
      </c>
      <c r="D1" s="104" t="s">
        <v>3</v>
      </c>
      <c r="E1" s="105" t="s">
        <v>41</v>
      </c>
      <c r="F1" s="105" t="s">
        <v>129</v>
      </c>
      <c r="G1" s="105" t="s">
        <v>130</v>
      </c>
      <c r="H1" s="105" t="s">
        <v>83</v>
      </c>
      <c r="I1" s="89" t="s">
        <v>131</v>
      </c>
      <c r="J1" s="89" t="s">
        <v>132</v>
      </c>
      <c r="K1" s="91" t="s">
        <v>7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123"/>
      <c r="B2" s="124" t="s">
        <v>133</v>
      </c>
      <c r="C2" s="8" t="s">
        <v>134</v>
      </c>
      <c r="D2" s="125" t="s">
        <v>10</v>
      </c>
      <c r="E2" s="94">
        <v>25.0</v>
      </c>
      <c r="F2" s="94">
        <v>30.0</v>
      </c>
      <c r="G2" s="94">
        <v>5.0</v>
      </c>
      <c r="H2" s="94">
        <v>30.0</v>
      </c>
      <c r="I2" s="94">
        <v>5.0</v>
      </c>
      <c r="J2" s="10">
        <f t="shared" ref="J2:J13" si="1">SUM(E2:I2)</f>
        <v>95</v>
      </c>
      <c r="K2" s="11">
        <f t="shared" ref="K2:K13" si="2">J2*100/90</f>
        <v>105.5555556</v>
      </c>
      <c r="L2" s="126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ht="15.75" customHeight="1">
      <c r="A3" s="92"/>
      <c r="B3" s="69" t="s">
        <v>135</v>
      </c>
      <c r="C3" s="13" t="s">
        <v>136</v>
      </c>
      <c r="D3" s="125" t="s">
        <v>10</v>
      </c>
      <c r="E3" s="92">
        <v>16.0</v>
      </c>
      <c r="F3" s="92">
        <v>28.0</v>
      </c>
      <c r="G3" s="92">
        <v>5.0</v>
      </c>
      <c r="H3" s="92">
        <v>23.0</v>
      </c>
      <c r="I3" s="92">
        <v>3.0</v>
      </c>
      <c r="J3" s="37">
        <f t="shared" si="1"/>
        <v>75</v>
      </c>
      <c r="K3" s="128">
        <f t="shared" si="2"/>
        <v>83.33333333</v>
      </c>
      <c r="L3" s="126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ht="15.75" customHeight="1">
      <c r="A4" s="92"/>
      <c r="B4" s="69" t="s">
        <v>135</v>
      </c>
      <c r="C4" s="13" t="s">
        <v>137</v>
      </c>
      <c r="D4" s="125" t="s">
        <v>10</v>
      </c>
      <c r="E4" s="92">
        <v>20.0</v>
      </c>
      <c r="F4" s="92">
        <v>25.0</v>
      </c>
      <c r="G4" s="92">
        <v>4.0</v>
      </c>
      <c r="H4" s="92">
        <v>19.0</v>
      </c>
      <c r="I4" s="129"/>
      <c r="J4" s="37">
        <f t="shared" si="1"/>
        <v>68</v>
      </c>
      <c r="K4" s="128">
        <f t="shared" si="2"/>
        <v>75.55555556</v>
      </c>
      <c r="L4" s="126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ht="15.75" customHeight="1">
      <c r="A5" s="94"/>
      <c r="B5" s="124" t="s">
        <v>133</v>
      </c>
      <c r="C5" s="13" t="s">
        <v>138</v>
      </c>
      <c r="D5" s="125" t="s">
        <v>10</v>
      </c>
      <c r="E5" s="94">
        <v>15.0</v>
      </c>
      <c r="F5" s="94">
        <v>22.0</v>
      </c>
      <c r="G5" s="94">
        <v>4.0</v>
      </c>
      <c r="H5" s="94">
        <v>25.5</v>
      </c>
      <c r="I5" s="130"/>
      <c r="J5" s="10">
        <f t="shared" si="1"/>
        <v>66.5</v>
      </c>
      <c r="K5" s="11">
        <f t="shared" si="2"/>
        <v>73.88888889</v>
      </c>
      <c r="L5" s="126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ht="15.75" customHeight="1">
      <c r="A6" s="92"/>
      <c r="B6" s="69" t="s">
        <v>135</v>
      </c>
      <c r="C6" s="13" t="s">
        <v>139</v>
      </c>
      <c r="D6" s="125" t="s">
        <v>10</v>
      </c>
      <c r="E6" s="92">
        <v>13.0</v>
      </c>
      <c r="F6" s="92">
        <v>21.0</v>
      </c>
      <c r="G6" s="92">
        <v>5.0</v>
      </c>
      <c r="H6" s="92">
        <v>24.0</v>
      </c>
      <c r="I6" s="92">
        <v>3.0</v>
      </c>
      <c r="J6" s="37">
        <f t="shared" si="1"/>
        <v>66</v>
      </c>
      <c r="K6" s="128">
        <f t="shared" si="2"/>
        <v>73.33333333</v>
      </c>
      <c r="L6" s="131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ht="15.75" customHeight="1">
      <c r="A7" s="92"/>
      <c r="B7" s="69" t="s">
        <v>135</v>
      </c>
      <c r="C7" s="13" t="s">
        <v>140</v>
      </c>
      <c r="D7" s="125" t="s">
        <v>10</v>
      </c>
      <c r="E7" s="92">
        <v>15.0</v>
      </c>
      <c r="F7" s="92">
        <v>19.0</v>
      </c>
      <c r="G7" s="92">
        <v>4.0</v>
      </c>
      <c r="H7" s="92">
        <v>25.0</v>
      </c>
      <c r="I7" s="92">
        <v>3.0</v>
      </c>
      <c r="J7" s="37">
        <f t="shared" si="1"/>
        <v>66</v>
      </c>
      <c r="K7" s="128">
        <f t="shared" si="2"/>
        <v>73.33333333</v>
      </c>
      <c r="L7" s="132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5.75" customHeight="1">
      <c r="A8" s="133"/>
      <c r="B8" s="69" t="s">
        <v>135</v>
      </c>
      <c r="C8" s="8" t="s">
        <v>141</v>
      </c>
      <c r="D8" s="125" t="s">
        <v>10</v>
      </c>
      <c r="E8" s="133">
        <v>7.5</v>
      </c>
      <c r="F8" s="133">
        <v>21.0</v>
      </c>
      <c r="G8" s="133">
        <v>4.0</v>
      </c>
      <c r="H8" s="133">
        <v>26.0</v>
      </c>
      <c r="I8" s="133">
        <v>4.0</v>
      </c>
      <c r="J8" s="37">
        <f t="shared" si="1"/>
        <v>62.5</v>
      </c>
      <c r="K8" s="128">
        <f t="shared" si="2"/>
        <v>69.44444444</v>
      </c>
      <c r="L8" s="132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5.75" customHeight="1">
      <c r="A9" s="133"/>
      <c r="B9" s="124" t="s">
        <v>133</v>
      </c>
      <c r="C9" s="13" t="s">
        <v>142</v>
      </c>
      <c r="D9" s="125" t="s">
        <v>10</v>
      </c>
      <c r="E9" s="133">
        <v>13.0</v>
      </c>
      <c r="F9" s="133">
        <v>11.0</v>
      </c>
      <c r="G9" s="133">
        <v>5.0</v>
      </c>
      <c r="H9" s="133">
        <v>25.5</v>
      </c>
      <c r="I9" s="134"/>
      <c r="J9" s="37">
        <f t="shared" si="1"/>
        <v>54.5</v>
      </c>
      <c r="K9" s="128">
        <f t="shared" si="2"/>
        <v>60.55555556</v>
      </c>
      <c r="L9" s="132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5.75" customHeight="1">
      <c r="A10" s="92"/>
      <c r="B10" s="69" t="s">
        <v>135</v>
      </c>
      <c r="C10" s="13" t="s">
        <v>143</v>
      </c>
      <c r="D10" s="125" t="s">
        <v>10</v>
      </c>
      <c r="E10" s="92">
        <v>8.0</v>
      </c>
      <c r="F10" s="92">
        <v>16.0</v>
      </c>
      <c r="G10" s="92">
        <v>4.0</v>
      </c>
      <c r="H10" s="92">
        <v>21.5</v>
      </c>
      <c r="I10" s="92">
        <v>3.0</v>
      </c>
      <c r="J10" s="37">
        <f t="shared" si="1"/>
        <v>52.5</v>
      </c>
      <c r="K10" s="128">
        <f t="shared" si="2"/>
        <v>58.33333333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5.75" customHeight="1">
      <c r="A11" s="15"/>
      <c r="B11" s="124" t="s">
        <v>133</v>
      </c>
      <c r="C11" s="13" t="s">
        <v>144</v>
      </c>
      <c r="D11" s="125" t="s">
        <v>10</v>
      </c>
      <c r="E11" s="6">
        <v>10.5</v>
      </c>
      <c r="F11" s="6">
        <v>11.0</v>
      </c>
      <c r="G11" s="6">
        <v>3.0</v>
      </c>
      <c r="H11" s="6">
        <v>24.0</v>
      </c>
      <c r="I11" s="6"/>
      <c r="J11" s="10">
        <f t="shared" si="1"/>
        <v>48.5</v>
      </c>
      <c r="K11" s="11">
        <f t="shared" si="2"/>
        <v>53.88888889</v>
      </c>
      <c r="L11" s="1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5.75" customHeight="1">
      <c r="A12" s="123"/>
      <c r="B12" s="124" t="s">
        <v>133</v>
      </c>
      <c r="C12" s="13" t="s">
        <v>145</v>
      </c>
      <c r="D12" s="125" t="s">
        <v>10</v>
      </c>
      <c r="E12" s="94">
        <v>14.5</v>
      </c>
      <c r="F12" s="94">
        <v>17.0</v>
      </c>
      <c r="G12" s="94">
        <v>3.0</v>
      </c>
      <c r="H12" s="94"/>
      <c r="I12" s="94">
        <v>5.0</v>
      </c>
      <c r="J12" s="10">
        <f t="shared" si="1"/>
        <v>39.5</v>
      </c>
      <c r="K12" s="11">
        <f t="shared" si="2"/>
        <v>43.88888889</v>
      </c>
      <c r="L12" s="132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5.75" customHeight="1">
      <c r="A13" s="123"/>
      <c r="B13" s="124" t="s">
        <v>133</v>
      </c>
      <c r="C13" s="13" t="s">
        <v>146</v>
      </c>
      <c r="D13" s="125" t="s">
        <v>10</v>
      </c>
      <c r="E13" s="94">
        <v>16.0</v>
      </c>
      <c r="F13" s="94">
        <v>15.0</v>
      </c>
      <c r="G13" s="94"/>
      <c r="H13" s="94">
        <v>18.5</v>
      </c>
      <c r="I13" s="94">
        <v>2.0</v>
      </c>
      <c r="J13" s="10">
        <f t="shared" si="1"/>
        <v>51.5</v>
      </c>
      <c r="K13" s="11">
        <f t="shared" si="2"/>
        <v>57.22222222</v>
      </c>
      <c r="L13" s="132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5.75" customHeight="1">
      <c r="A14" s="135"/>
      <c r="B14" s="136"/>
      <c r="C14" s="137" t="s">
        <v>16</v>
      </c>
      <c r="D14" s="136"/>
      <c r="E14" s="138">
        <f t="shared" ref="E14:I14" si="3">AVERAGE(E2:E13)</f>
        <v>14.45833333</v>
      </c>
      <c r="F14" s="138">
        <f t="shared" si="3"/>
        <v>19.66666667</v>
      </c>
      <c r="G14" s="138">
        <f t="shared" si="3"/>
        <v>4.181818182</v>
      </c>
      <c r="H14" s="138">
        <f t="shared" si="3"/>
        <v>23.81818182</v>
      </c>
      <c r="I14" s="138">
        <f t="shared" si="3"/>
        <v>3.5</v>
      </c>
      <c r="J14" s="138">
        <f t="shared" ref="J14:K14" si="4">AVERAGE(J2:J12)</f>
        <v>63.09090909</v>
      </c>
      <c r="K14" s="139">
        <f t="shared" si="4"/>
        <v>70.1010101</v>
      </c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ht="12.75" customHeight="1">
      <c r="A15" s="141"/>
      <c r="B15" s="5"/>
      <c r="C15" s="5"/>
      <c r="D15" s="5"/>
      <c r="E15" s="142"/>
      <c r="F15" s="142"/>
      <c r="G15" s="142"/>
      <c r="H15" s="142"/>
      <c r="I15" s="142"/>
      <c r="J15" s="142"/>
      <c r="K15" s="14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141"/>
      <c r="B16" s="5"/>
      <c r="C16" s="5"/>
      <c r="D16" s="5"/>
      <c r="E16" s="142"/>
      <c r="F16" s="142"/>
      <c r="G16" s="142"/>
      <c r="H16" s="142"/>
      <c r="I16" s="142"/>
      <c r="J16" s="142"/>
      <c r="K16" s="14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141"/>
      <c r="B17" s="5"/>
      <c r="C17" s="5"/>
      <c r="D17" s="5"/>
      <c r="E17" s="142"/>
      <c r="F17" s="142"/>
      <c r="G17" s="142"/>
      <c r="H17" s="142"/>
      <c r="I17" s="142"/>
      <c r="J17" s="142"/>
      <c r="K17" s="14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141"/>
      <c r="B18" s="5"/>
      <c r="C18" s="5"/>
      <c r="D18" s="5"/>
      <c r="E18" s="142"/>
      <c r="F18" s="142"/>
      <c r="G18" s="142"/>
      <c r="H18" s="142"/>
      <c r="I18" s="142"/>
      <c r="J18" s="142"/>
      <c r="K18" s="14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141"/>
      <c r="B19" s="5"/>
      <c r="C19" s="5"/>
      <c r="D19" s="5"/>
      <c r="E19" s="142"/>
      <c r="F19" s="142"/>
      <c r="G19" s="142"/>
      <c r="H19" s="142"/>
      <c r="I19" s="142"/>
      <c r="J19" s="142"/>
      <c r="K19" s="14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141"/>
      <c r="B20" s="5"/>
      <c r="C20" s="5"/>
      <c r="D20" s="5"/>
      <c r="E20" s="142"/>
      <c r="F20" s="142"/>
      <c r="G20" s="142"/>
      <c r="H20" s="142"/>
      <c r="I20" s="142"/>
      <c r="J20" s="142"/>
      <c r="K20" s="14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141"/>
      <c r="B21" s="5"/>
      <c r="C21" s="5"/>
      <c r="D21" s="5"/>
      <c r="E21" s="142"/>
      <c r="F21" s="142"/>
      <c r="G21" s="142"/>
      <c r="H21" s="142"/>
      <c r="I21" s="142"/>
      <c r="J21" s="142"/>
      <c r="K21" s="14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141"/>
      <c r="B22" s="5"/>
      <c r="C22" s="5"/>
      <c r="D22" s="5"/>
      <c r="E22" s="142"/>
      <c r="F22" s="142"/>
      <c r="G22" s="142"/>
      <c r="H22" s="142"/>
      <c r="I22" s="142"/>
      <c r="J22" s="142"/>
      <c r="K22" s="14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141"/>
      <c r="B23" s="5"/>
      <c r="C23" s="5"/>
      <c r="D23" s="5"/>
      <c r="E23" s="142"/>
      <c r="F23" s="142"/>
      <c r="G23" s="142"/>
      <c r="H23" s="142"/>
      <c r="I23" s="142"/>
      <c r="J23" s="142"/>
      <c r="K23" s="14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141"/>
      <c r="B24" s="5"/>
      <c r="C24" s="5"/>
      <c r="D24" s="5"/>
      <c r="E24" s="142"/>
      <c r="F24" s="142"/>
      <c r="G24" s="142"/>
      <c r="H24" s="142"/>
      <c r="I24" s="142"/>
      <c r="J24" s="142"/>
      <c r="K24" s="14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141"/>
      <c r="B25" s="5"/>
      <c r="C25" s="5"/>
      <c r="D25" s="5"/>
      <c r="E25" s="142"/>
      <c r="F25" s="142"/>
      <c r="G25" s="142"/>
      <c r="H25" s="142"/>
      <c r="I25" s="142"/>
      <c r="J25" s="142"/>
      <c r="K25" s="14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141"/>
      <c r="B26" s="5"/>
      <c r="C26" s="5"/>
      <c r="D26" s="5"/>
      <c r="E26" s="142"/>
      <c r="F26" s="142"/>
      <c r="G26" s="142"/>
      <c r="H26" s="142"/>
      <c r="I26" s="142"/>
      <c r="J26" s="142"/>
      <c r="K26" s="143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141"/>
      <c r="B27" s="5"/>
      <c r="C27" s="5"/>
      <c r="D27" s="5"/>
      <c r="E27" s="142"/>
      <c r="F27" s="142"/>
      <c r="G27" s="142"/>
      <c r="H27" s="142"/>
      <c r="I27" s="142"/>
      <c r="J27" s="142"/>
      <c r="K27" s="14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141"/>
      <c r="B28" s="5"/>
      <c r="C28" s="5"/>
      <c r="D28" s="5"/>
      <c r="E28" s="142"/>
      <c r="F28" s="142"/>
      <c r="G28" s="142"/>
      <c r="H28" s="142"/>
      <c r="I28" s="142"/>
      <c r="J28" s="142"/>
      <c r="K28" s="14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141"/>
      <c r="B29" s="5"/>
      <c r="C29" s="5"/>
      <c r="D29" s="5"/>
      <c r="E29" s="142"/>
      <c r="F29" s="142"/>
      <c r="G29" s="142"/>
      <c r="H29" s="142"/>
      <c r="I29" s="142"/>
      <c r="J29" s="142"/>
      <c r="K29" s="14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141"/>
      <c r="B30" s="5"/>
      <c r="C30" s="5"/>
      <c r="D30" s="5"/>
      <c r="E30" s="142"/>
      <c r="F30" s="142"/>
      <c r="G30" s="142"/>
      <c r="H30" s="142"/>
      <c r="I30" s="142"/>
      <c r="J30" s="142"/>
      <c r="K30" s="14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141"/>
      <c r="B31" s="5"/>
      <c r="C31" s="5"/>
      <c r="D31" s="5"/>
      <c r="E31" s="142"/>
      <c r="F31" s="142"/>
      <c r="G31" s="142"/>
      <c r="H31" s="142"/>
      <c r="I31" s="142"/>
      <c r="J31" s="142"/>
      <c r="K31" s="14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141"/>
      <c r="B32" s="5"/>
      <c r="C32" s="5"/>
      <c r="D32" s="5"/>
      <c r="E32" s="142"/>
      <c r="F32" s="142"/>
      <c r="G32" s="142"/>
      <c r="H32" s="142"/>
      <c r="I32" s="142"/>
      <c r="J32" s="142"/>
      <c r="K32" s="14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141"/>
      <c r="B33" s="5"/>
      <c r="C33" s="5"/>
      <c r="D33" s="5"/>
      <c r="E33" s="142"/>
      <c r="F33" s="142"/>
      <c r="G33" s="142"/>
      <c r="H33" s="142"/>
      <c r="I33" s="142"/>
      <c r="J33" s="142"/>
      <c r="K33" s="14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141"/>
      <c r="B34" s="5"/>
      <c r="C34" s="5"/>
      <c r="D34" s="5"/>
      <c r="E34" s="142"/>
      <c r="F34" s="142"/>
      <c r="G34" s="142"/>
      <c r="H34" s="142"/>
      <c r="I34" s="142"/>
      <c r="J34" s="142"/>
      <c r="K34" s="14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141"/>
      <c r="B35" s="5"/>
      <c r="C35" s="5"/>
      <c r="D35" s="5"/>
      <c r="E35" s="142"/>
      <c r="F35" s="142"/>
      <c r="G35" s="142"/>
      <c r="H35" s="142"/>
      <c r="I35" s="142"/>
      <c r="J35" s="142"/>
      <c r="K35" s="14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141"/>
      <c r="B36" s="5"/>
      <c r="C36" s="5"/>
      <c r="D36" s="5"/>
      <c r="E36" s="142"/>
      <c r="F36" s="142"/>
      <c r="G36" s="142"/>
      <c r="H36" s="142"/>
      <c r="I36" s="142"/>
      <c r="J36" s="142"/>
      <c r="K36" s="14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141"/>
      <c r="B37" s="5"/>
      <c r="C37" s="5"/>
      <c r="D37" s="5"/>
      <c r="E37" s="142"/>
      <c r="F37" s="142"/>
      <c r="G37" s="142"/>
      <c r="H37" s="142"/>
      <c r="I37" s="142"/>
      <c r="J37" s="142"/>
      <c r="K37" s="14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141"/>
      <c r="B38" s="5"/>
      <c r="C38" s="5"/>
      <c r="D38" s="5"/>
      <c r="E38" s="142"/>
      <c r="F38" s="142"/>
      <c r="G38" s="142"/>
      <c r="H38" s="142"/>
      <c r="I38" s="142"/>
      <c r="J38" s="142"/>
      <c r="K38" s="143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141"/>
      <c r="B39" s="5"/>
      <c r="C39" s="5"/>
      <c r="D39" s="5"/>
      <c r="E39" s="142"/>
      <c r="F39" s="142"/>
      <c r="G39" s="142"/>
      <c r="H39" s="142"/>
      <c r="I39" s="142"/>
      <c r="J39" s="142"/>
      <c r="K39" s="14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141"/>
      <c r="B40" s="5"/>
      <c r="C40" s="5"/>
      <c r="D40" s="5"/>
      <c r="E40" s="142"/>
      <c r="F40" s="142"/>
      <c r="G40" s="142"/>
      <c r="H40" s="142"/>
      <c r="I40" s="142"/>
      <c r="J40" s="142"/>
      <c r="K40" s="14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141"/>
      <c r="B41" s="5"/>
      <c r="C41" s="5"/>
      <c r="D41" s="5"/>
      <c r="E41" s="142"/>
      <c r="F41" s="142"/>
      <c r="G41" s="142"/>
      <c r="H41" s="142"/>
      <c r="I41" s="142"/>
      <c r="J41" s="142"/>
      <c r="K41" s="14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141"/>
      <c r="B42" s="5"/>
      <c r="C42" s="5"/>
      <c r="D42" s="5"/>
      <c r="E42" s="142"/>
      <c r="F42" s="142"/>
      <c r="G42" s="142"/>
      <c r="H42" s="142"/>
      <c r="I42" s="142"/>
      <c r="J42" s="142"/>
      <c r="K42" s="14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141"/>
      <c r="B43" s="5"/>
      <c r="C43" s="5"/>
      <c r="D43" s="5"/>
      <c r="E43" s="142"/>
      <c r="F43" s="142"/>
      <c r="G43" s="142"/>
      <c r="H43" s="142"/>
      <c r="I43" s="142"/>
      <c r="J43" s="142"/>
      <c r="K43" s="14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141"/>
      <c r="B44" s="5"/>
      <c r="C44" s="5"/>
      <c r="D44" s="5"/>
      <c r="E44" s="142"/>
      <c r="F44" s="142"/>
      <c r="G44" s="142"/>
      <c r="H44" s="142"/>
      <c r="I44" s="142"/>
      <c r="J44" s="142"/>
      <c r="K44" s="143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141"/>
      <c r="B45" s="5"/>
      <c r="C45" s="5"/>
      <c r="D45" s="5"/>
      <c r="E45" s="142"/>
      <c r="F45" s="142"/>
      <c r="G45" s="142"/>
      <c r="H45" s="142"/>
      <c r="I45" s="142"/>
      <c r="J45" s="142"/>
      <c r="K45" s="14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141"/>
      <c r="B46" s="5"/>
      <c r="C46" s="5"/>
      <c r="D46" s="5"/>
      <c r="E46" s="142"/>
      <c r="F46" s="142"/>
      <c r="G46" s="142"/>
      <c r="H46" s="142"/>
      <c r="I46" s="142"/>
      <c r="J46" s="142"/>
      <c r="K46" s="143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141"/>
      <c r="B47" s="5"/>
      <c r="C47" s="5"/>
      <c r="D47" s="5"/>
      <c r="E47" s="142"/>
      <c r="F47" s="142"/>
      <c r="G47" s="142"/>
      <c r="H47" s="142"/>
      <c r="I47" s="142"/>
      <c r="J47" s="142"/>
      <c r="K47" s="14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141"/>
      <c r="B48" s="5"/>
      <c r="C48" s="5"/>
      <c r="D48" s="5"/>
      <c r="E48" s="142"/>
      <c r="F48" s="142"/>
      <c r="G48" s="142"/>
      <c r="H48" s="142"/>
      <c r="I48" s="142"/>
      <c r="J48" s="142"/>
      <c r="K48" s="14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141"/>
      <c r="B49" s="5"/>
      <c r="C49" s="5"/>
      <c r="D49" s="5"/>
      <c r="E49" s="142"/>
      <c r="F49" s="142"/>
      <c r="G49" s="142"/>
      <c r="H49" s="142"/>
      <c r="I49" s="142"/>
      <c r="J49" s="142"/>
      <c r="K49" s="14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141"/>
      <c r="B50" s="5"/>
      <c r="C50" s="5"/>
      <c r="D50" s="5"/>
      <c r="E50" s="142"/>
      <c r="F50" s="142"/>
      <c r="G50" s="142"/>
      <c r="H50" s="142"/>
      <c r="I50" s="142"/>
      <c r="J50" s="142"/>
      <c r="K50" s="14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141"/>
      <c r="B51" s="5"/>
      <c r="C51" s="5"/>
      <c r="D51" s="5"/>
      <c r="E51" s="142"/>
      <c r="F51" s="142"/>
      <c r="G51" s="142"/>
      <c r="H51" s="142"/>
      <c r="I51" s="142"/>
      <c r="J51" s="142"/>
      <c r="K51" s="14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141"/>
      <c r="B52" s="5"/>
      <c r="C52" s="5"/>
      <c r="D52" s="5"/>
      <c r="E52" s="142"/>
      <c r="F52" s="142"/>
      <c r="G52" s="142"/>
      <c r="H52" s="142"/>
      <c r="I52" s="142"/>
      <c r="J52" s="142"/>
      <c r="K52" s="14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141"/>
      <c r="B53" s="5"/>
      <c r="C53" s="5"/>
      <c r="D53" s="5"/>
      <c r="E53" s="142"/>
      <c r="F53" s="142"/>
      <c r="G53" s="142"/>
      <c r="H53" s="142"/>
      <c r="I53" s="142"/>
      <c r="J53" s="142"/>
      <c r="K53" s="143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141"/>
      <c r="B54" s="5"/>
      <c r="C54" s="5"/>
      <c r="D54" s="5"/>
      <c r="E54" s="142"/>
      <c r="F54" s="142"/>
      <c r="G54" s="142"/>
      <c r="H54" s="142"/>
      <c r="I54" s="142"/>
      <c r="J54" s="142"/>
      <c r="K54" s="14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141"/>
      <c r="B55" s="5"/>
      <c r="C55" s="5"/>
      <c r="D55" s="5"/>
      <c r="E55" s="142"/>
      <c r="F55" s="142"/>
      <c r="G55" s="142"/>
      <c r="H55" s="142"/>
      <c r="I55" s="142"/>
      <c r="J55" s="142"/>
      <c r="K55" s="14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141"/>
      <c r="B56" s="5"/>
      <c r="C56" s="5"/>
      <c r="D56" s="5"/>
      <c r="E56" s="142"/>
      <c r="F56" s="142"/>
      <c r="G56" s="142"/>
      <c r="H56" s="142"/>
      <c r="I56" s="142"/>
      <c r="J56" s="142"/>
      <c r="K56" s="143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141"/>
      <c r="B57" s="5"/>
      <c r="C57" s="5"/>
      <c r="D57" s="5"/>
      <c r="E57" s="142"/>
      <c r="F57" s="142"/>
      <c r="G57" s="142"/>
      <c r="H57" s="142"/>
      <c r="I57" s="142"/>
      <c r="J57" s="142"/>
      <c r="K57" s="14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141"/>
      <c r="B58" s="5"/>
      <c r="C58" s="5"/>
      <c r="D58" s="5"/>
      <c r="E58" s="142"/>
      <c r="F58" s="142"/>
      <c r="G58" s="142"/>
      <c r="H58" s="142"/>
      <c r="I58" s="142"/>
      <c r="J58" s="142"/>
      <c r="K58" s="14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141"/>
      <c r="B59" s="5"/>
      <c r="C59" s="5"/>
      <c r="D59" s="5"/>
      <c r="E59" s="142"/>
      <c r="F59" s="142"/>
      <c r="G59" s="142"/>
      <c r="H59" s="142"/>
      <c r="I59" s="142"/>
      <c r="J59" s="142"/>
      <c r="K59" s="14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141"/>
      <c r="B60" s="5"/>
      <c r="C60" s="5"/>
      <c r="D60" s="5"/>
      <c r="E60" s="142"/>
      <c r="F60" s="142"/>
      <c r="G60" s="142"/>
      <c r="H60" s="142"/>
      <c r="I60" s="142"/>
      <c r="J60" s="142"/>
      <c r="K60" s="14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141"/>
      <c r="B61" s="5"/>
      <c r="C61" s="5"/>
      <c r="D61" s="5"/>
      <c r="E61" s="142"/>
      <c r="F61" s="142"/>
      <c r="G61" s="142"/>
      <c r="H61" s="142"/>
      <c r="I61" s="142"/>
      <c r="J61" s="142"/>
      <c r="K61" s="14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141"/>
      <c r="B62" s="5"/>
      <c r="C62" s="5"/>
      <c r="D62" s="5"/>
      <c r="E62" s="142"/>
      <c r="F62" s="142"/>
      <c r="G62" s="142"/>
      <c r="H62" s="142"/>
      <c r="I62" s="142"/>
      <c r="J62" s="142"/>
      <c r="K62" s="14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141"/>
      <c r="B63" s="5"/>
      <c r="C63" s="5"/>
      <c r="D63" s="5"/>
      <c r="E63" s="142"/>
      <c r="F63" s="142"/>
      <c r="G63" s="142"/>
      <c r="H63" s="142"/>
      <c r="I63" s="142"/>
      <c r="J63" s="142"/>
      <c r="K63" s="143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141"/>
      <c r="B64" s="5"/>
      <c r="C64" s="5"/>
      <c r="D64" s="5"/>
      <c r="E64" s="142"/>
      <c r="F64" s="142"/>
      <c r="G64" s="142"/>
      <c r="H64" s="142"/>
      <c r="I64" s="142"/>
      <c r="J64" s="142"/>
      <c r="K64" s="14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141"/>
      <c r="B65" s="5"/>
      <c r="C65" s="5"/>
      <c r="D65" s="5"/>
      <c r="E65" s="142"/>
      <c r="F65" s="142"/>
      <c r="G65" s="142"/>
      <c r="H65" s="142"/>
      <c r="I65" s="142"/>
      <c r="J65" s="142"/>
      <c r="K65" s="14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141"/>
      <c r="B66" s="5"/>
      <c r="C66" s="5"/>
      <c r="D66" s="5"/>
      <c r="E66" s="142"/>
      <c r="F66" s="142"/>
      <c r="G66" s="142"/>
      <c r="H66" s="142"/>
      <c r="I66" s="142"/>
      <c r="J66" s="142"/>
      <c r="K66" s="14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141"/>
      <c r="B67" s="5"/>
      <c r="C67" s="5"/>
      <c r="D67" s="5"/>
      <c r="E67" s="142"/>
      <c r="F67" s="142"/>
      <c r="G67" s="142"/>
      <c r="H67" s="142"/>
      <c r="I67" s="142"/>
      <c r="J67" s="142"/>
      <c r="K67" s="14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141"/>
      <c r="B68" s="5"/>
      <c r="C68" s="5"/>
      <c r="D68" s="5"/>
      <c r="E68" s="142"/>
      <c r="F68" s="142"/>
      <c r="G68" s="142"/>
      <c r="H68" s="142"/>
      <c r="I68" s="142"/>
      <c r="J68" s="142"/>
      <c r="K68" s="14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141"/>
      <c r="B69" s="5"/>
      <c r="C69" s="5"/>
      <c r="D69" s="5"/>
      <c r="E69" s="142"/>
      <c r="F69" s="142"/>
      <c r="G69" s="142"/>
      <c r="H69" s="142"/>
      <c r="I69" s="142"/>
      <c r="J69" s="142"/>
      <c r="K69" s="14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141"/>
      <c r="B70" s="5"/>
      <c r="C70" s="5"/>
      <c r="D70" s="5"/>
      <c r="E70" s="142"/>
      <c r="F70" s="142"/>
      <c r="G70" s="142"/>
      <c r="H70" s="142"/>
      <c r="I70" s="142"/>
      <c r="J70" s="142"/>
      <c r="K70" s="143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141"/>
      <c r="B71" s="5"/>
      <c r="C71" s="5"/>
      <c r="D71" s="5"/>
      <c r="E71" s="142"/>
      <c r="F71" s="142"/>
      <c r="G71" s="142"/>
      <c r="H71" s="142"/>
      <c r="I71" s="142"/>
      <c r="J71" s="142"/>
      <c r="K71" s="143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141"/>
      <c r="B72" s="5"/>
      <c r="C72" s="5"/>
      <c r="D72" s="5"/>
      <c r="E72" s="142"/>
      <c r="F72" s="142"/>
      <c r="G72" s="142"/>
      <c r="H72" s="142"/>
      <c r="I72" s="142"/>
      <c r="J72" s="142"/>
      <c r="K72" s="143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141"/>
      <c r="B73" s="5"/>
      <c r="C73" s="5"/>
      <c r="D73" s="5"/>
      <c r="E73" s="142"/>
      <c r="F73" s="142"/>
      <c r="G73" s="142"/>
      <c r="H73" s="142"/>
      <c r="I73" s="142"/>
      <c r="J73" s="142"/>
      <c r="K73" s="14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141"/>
      <c r="B74" s="5"/>
      <c r="C74" s="5"/>
      <c r="D74" s="5"/>
      <c r="E74" s="142"/>
      <c r="F74" s="142"/>
      <c r="G74" s="142"/>
      <c r="H74" s="142"/>
      <c r="I74" s="142"/>
      <c r="J74" s="142"/>
      <c r="K74" s="14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141"/>
      <c r="B75" s="5"/>
      <c r="C75" s="5"/>
      <c r="D75" s="5"/>
      <c r="E75" s="142"/>
      <c r="F75" s="142"/>
      <c r="G75" s="142"/>
      <c r="H75" s="142"/>
      <c r="I75" s="142"/>
      <c r="J75" s="142"/>
      <c r="K75" s="14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141"/>
      <c r="B76" s="5"/>
      <c r="C76" s="5"/>
      <c r="D76" s="5"/>
      <c r="E76" s="142"/>
      <c r="F76" s="142"/>
      <c r="G76" s="142"/>
      <c r="H76" s="142"/>
      <c r="I76" s="142"/>
      <c r="J76" s="142"/>
      <c r="K76" s="14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141"/>
      <c r="B77" s="5"/>
      <c r="C77" s="5"/>
      <c r="D77" s="5"/>
      <c r="E77" s="142"/>
      <c r="F77" s="142"/>
      <c r="G77" s="142"/>
      <c r="H77" s="142"/>
      <c r="I77" s="142"/>
      <c r="J77" s="142"/>
      <c r="K77" s="14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141"/>
      <c r="B78" s="5"/>
      <c r="C78" s="5"/>
      <c r="D78" s="5"/>
      <c r="E78" s="142"/>
      <c r="F78" s="142"/>
      <c r="G78" s="142"/>
      <c r="H78" s="142"/>
      <c r="I78" s="142"/>
      <c r="J78" s="142"/>
      <c r="K78" s="14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141"/>
      <c r="B79" s="5"/>
      <c r="C79" s="5"/>
      <c r="D79" s="5"/>
      <c r="E79" s="142"/>
      <c r="F79" s="142"/>
      <c r="G79" s="142"/>
      <c r="H79" s="142"/>
      <c r="I79" s="142"/>
      <c r="J79" s="142"/>
      <c r="K79" s="14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141"/>
      <c r="B80" s="5"/>
      <c r="C80" s="5"/>
      <c r="D80" s="5"/>
      <c r="E80" s="142"/>
      <c r="F80" s="142"/>
      <c r="G80" s="142"/>
      <c r="H80" s="142"/>
      <c r="I80" s="142"/>
      <c r="J80" s="142"/>
      <c r="K80" s="14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141"/>
      <c r="B81" s="5"/>
      <c r="C81" s="5"/>
      <c r="D81" s="5"/>
      <c r="E81" s="142"/>
      <c r="F81" s="142"/>
      <c r="G81" s="142"/>
      <c r="H81" s="142"/>
      <c r="I81" s="142"/>
      <c r="J81" s="142"/>
      <c r="K81" s="14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141"/>
      <c r="B82" s="5"/>
      <c r="C82" s="5"/>
      <c r="D82" s="5"/>
      <c r="E82" s="142"/>
      <c r="F82" s="142"/>
      <c r="G82" s="142"/>
      <c r="H82" s="142"/>
      <c r="I82" s="142"/>
      <c r="J82" s="142"/>
      <c r="K82" s="14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141"/>
      <c r="B83" s="5"/>
      <c r="C83" s="5"/>
      <c r="D83" s="5"/>
      <c r="E83" s="142"/>
      <c r="F83" s="142"/>
      <c r="G83" s="142"/>
      <c r="H83" s="142"/>
      <c r="I83" s="142"/>
      <c r="J83" s="142"/>
      <c r="K83" s="14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141"/>
      <c r="B84" s="5"/>
      <c r="C84" s="5"/>
      <c r="D84" s="5"/>
      <c r="E84" s="142"/>
      <c r="F84" s="142"/>
      <c r="G84" s="142"/>
      <c r="H84" s="142"/>
      <c r="I84" s="142"/>
      <c r="J84" s="142"/>
      <c r="K84" s="14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141"/>
      <c r="B85" s="5"/>
      <c r="C85" s="5"/>
      <c r="D85" s="5"/>
      <c r="E85" s="142"/>
      <c r="F85" s="142"/>
      <c r="G85" s="142"/>
      <c r="H85" s="142"/>
      <c r="I85" s="142"/>
      <c r="J85" s="142"/>
      <c r="K85" s="14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141"/>
      <c r="B86" s="5"/>
      <c r="C86" s="5"/>
      <c r="D86" s="5"/>
      <c r="E86" s="142"/>
      <c r="F86" s="142"/>
      <c r="G86" s="142"/>
      <c r="H86" s="142"/>
      <c r="I86" s="142"/>
      <c r="J86" s="142"/>
      <c r="K86" s="14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141"/>
      <c r="B87" s="5"/>
      <c r="C87" s="5"/>
      <c r="D87" s="5"/>
      <c r="E87" s="142"/>
      <c r="F87" s="142"/>
      <c r="G87" s="142"/>
      <c r="H87" s="142"/>
      <c r="I87" s="142"/>
      <c r="J87" s="142"/>
      <c r="K87" s="14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141"/>
      <c r="B88" s="5"/>
      <c r="C88" s="5"/>
      <c r="D88" s="5"/>
      <c r="E88" s="142"/>
      <c r="F88" s="142"/>
      <c r="G88" s="142"/>
      <c r="H88" s="142"/>
      <c r="I88" s="142"/>
      <c r="J88" s="142"/>
      <c r="K88" s="14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141"/>
      <c r="B89" s="5"/>
      <c r="C89" s="5"/>
      <c r="D89" s="5"/>
      <c r="E89" s="142"/>
      <c r="F89" s="142"/>
      <c r="G89" s="142"/>
      <c r="H89" s="142"/>
      <c r="I89" s="142"/>
      <c r="J89" s="142"/>
      <c r="K89" s="14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141"/>
      <c r="B90" s="5"/>
      <c r="C90" s="5"/>
      <c r="D90" s="5"/>
      <c r="E90" s="142"/>
      <c r="F90" s="142"/>
      <c r="G90" s="142"/>
      <c r="H90" s="142"/>
      <c r="I90" s="142"/>
      <c r="J90" s="142"/>
      <c r="K90" s="14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141"/>
      <c r="B91" s="5"/>
      <c r="C91" s="5"/>
      <c r="D91" s="5"/>
      <c r="E91" s="142"/>
      <c r="F91" s="142"/>
      <c r="G91" s="142"/>
      <c r="H91" s="142"/>
      <c r="I91" s="142"/>
      <c r="J91" s="142"/>
      <c r="K91" s="143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141"/>
      <c r="B92" s="5"/>
      <c r="C92" s="5"/>
      <c r="D92" s="5"/>
      <c r="E92" s="142"/>
      <c r="F92" s="142"/>
      <c r="G92" s="142"/>
      <c r="H92" s="142"/>
      <c r="I92" s="142"/>
      <c r="J92" s="142"/>
      <c r="K92" s="143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141"/>
      <c r="B93" s="5"/>
      <c r="C93" s="5"/>
      <c r="D93" s="5"/>
      <c r="E93" s="142"/>
      <c r="F93" s="142"/>
      <c r="G93" s="142"/>
      <c r="H93" s="142"/>
      <c r="I93" s="142"/>
      <c r="J93" s="142"/>
      <c r="K93" s="14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141"/>
      <c r="B94" s="5"/>
      <c r="C94" s="5"/>
      <c r="D94" s="5"/>
      <c r="E94" s="142"/>
      <c r="F94" s="142"/>
      <c r="G94" s="142"/>
      <c r="H94" s="142"/>
      <c r="I94" s="142"/>
      <c r="J94" s="142"/>
      <c r="K94" s="143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141"/>
      <c r="B95" s="5"/>
      <c r="C95" s="5"/>
      <c r="D95" s="5"/>
      <c r="E95" s="142"/>
      <c r="F95" s="142"/>
      <c r="G95" s="142"/>
      <c r="H95" s="142"/>
      <c r="I95" s="142"/>
      <c r="J95" s="142"/>
      <c r="K95" s="14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141"/>
      <c r="B96" s="5"/>
      <c r="C96" s="5"/>
      <c r="D96" s="5"/>
      <c r="E96" s="142"/>
      <c r="F96" s="142"/>
      <c r="G96" s="142"/>
      <c r="H96" s="142"/>
      <c r="I96" s="142"/>
      <c r="J96" s="142"/>
      <c r="K96" s="14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141"/>
      <c r="B97" s="5"/>
      <c r="C97" s="5"/>
      <c r="D97" s="5"/>
      <c r="E97" s="142"/>
      <c r="F97" s="142"/>
      <c r="G97" s="142"/>
      <c r="H97" s="142"/>
      <c r="I97" s="142"/>
      <c r="J97" s="142"/>
      <c r="K97" s="14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141"/>
      <c r="B98" s="5"/>
      <c r="C98" s="5"/>
      <c r="D98" s="5"/>
      <c r="E98" s="142"/>
      <c r="F98" s="142"/>
      <c r="G98" s="142"/>
      <c r="H98" s="142"/>
      <c r="I98" s="142"/>
      <c r="J98" s="142"/>
      <c r="K98" s="14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141"/>
      <c r="B99" s="5"/>
      <c r="C99" s="5"/>
      <c r="D99" s="5"/>
      <c r="E99" s="142"/>
      <c r="F99" s="142"/>
      <c r="G99" s="142"/>
      <c r="H99" s="142"/>
      <c r="I99" s="142"/>
      <c r="J99" s="142"/>
      <c r="K99" s="14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141"/>
      <c r="B100" s="5"/>
      <c r="C100" s="5"/>
      <c r="D100" s="5"/>
      <c r="E100" s="142"/>
      <c r="F100" s="142"/>
      <c r="G100" s="142"/>
      <c r="H100" s="142"/>
      <c r="I100" s="142"/>
      <c r="J100" s="142"/>
      <c r="K100" s="14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141"/>
      <c r="B101" s="5"/>
      <c r="C101" s="5"/>
      <c r="D101" s="5"/>
      <c r="E101" s="142"/>
      <c r="F101" s="142"/>
      <c r="G101" s="142"/>
      <c r="H101" s="142"/>
      <c r="I101" s="142"/>
      <c r="J101" s="142"/>
      <c r="K101" s="14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141"/>
      <c r="B102" s="5"/>
      <c r="C102" s="5"/>
      <c r="D102" s="5"/>
      <c r="E102" s="142"/>
      <c r="F102" s="142"/>
      <c r="G102" s="142"/>
      <c r="H102" s="142"/>
      <c r="I102" s="142"/>
      <c r="J102" s="142"/>
      <c r="K102" s="14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141"/>
      <c r="B103" s="5"/>
      <c r="C103" s="5"/>
      <c r="D103" s="5"/>
      <c r="E103" s="142"/>
      <c r="F103" s="142"/>
      <c r="G103" s="142"/>
      <c r="H103" s="142"/>
      <c r="I103" s="142"/>
      <c r="J103" s="142"/>
      <c r="K103" s="14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141"/>
      <c r="B104" s="5"/>
      <c r="C104" s="5"/>
      <c r="D104" s="5"/>
      <c r="E104" s="142"/>
      <c r="F104" s="142"/>
      <c r="G104" s="142"/>
      <c r="H104" s="142"/>
      <c r="I104" s="142"/>
      <c r="J104" s="142"/>
      <c r="K104" s="14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141"/>
      <c r="B105" s="5"/>
      <c r="C105" s="5"/>
      <c r="D105" s="5"/>
      <c r="E105" s="142"/>
      <c r="F105" s="142"/>
      <c r="G105" s="142"/>
      <c r="H105" s="142"/>
      <c r="I105" s="142"/>
      <c r="J105" s="142"/>
      <c r="K105" s="14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141"/>
      <c r="B106" s="5"/>
      <c r="C106" s="5"/>
      <c r="D106" s="5"/>
      <c r="E106" s="142"/>
      <c r="F106" s="142"/>
      <c r="G106" s="142"/>
      <c r="H106" s="142"/>
      <c r="I106" s="142"/>
      <c r="J106" s="142"/>
      <c r="K106" s="14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141"/>
      <c r="B107" s="5"/>
      <c r="C107" s="5"/>
      <c r="D107" s="5"/>
      <c r="E107" s="142"/>
      <c r="F107" s="142"/>
      <c r="G107" s="142"/>
      <c r="H107" s="142"/>
      <c r="I107" s="142"/>
      <c r="J107" s="142"/>
      <c r="K107" s="14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141"/>
      <c r="B108" s="5"/>
      <c r="C108" s="5"/>
      <c r="D108" s="5"/>
      <c r="E108" s="142"/>
      <c r="F108" s="142"/>
      <c r="G108" s="142"/>
      <c r="H108" s="142"/>
      <c r="I108" s="142"/>
      <c r="J108" s="142"/>
      <c r="K108" s="143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141"/>
      <c r="B109" s="5"/>
      <c r="C109" s="5"/>
      <c r="D109" s="5"/>
      <c r="E109" s="142"/>
      <c r="F109" s="142"/>
      <c r="G109" s="142"/>
      <c r="H109" s="142"/>
      <c r="I109" s="142"/>
      <c r="J109" s="142"/>
      <c r="K109" s="143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141"/>
      <c r="B110" s="5"/>
      <c r="C110" s="5"/>
      <c r="D110" s="5"/>
      <c r="E110" s="142"/>
      <c r="F110" s="142"/>
      <c r="G110" s="142"/>
      <c r="H110" s="142"/>
      <c r="I110" s="142"/>
      <c r="J110" s="142"/>
      <c r="K110" s="143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141"/>
      <c r="B111" s="5"/>
      <c r="C111" s="5"/>
      <c r="D111" s="5"/>
      <c r="E111" s="142"/>
      <c r="F111" s="142"/>
      <c r="G111" s="142"/>
      <c r="H111" s="142"/>
      <c r="I111" s="142"/>
      <c r="J111" s="142"/>
      <c r="K111" s="14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141"/>
      <c r="B112" s="5"/>
      <c r="C112" s="5"/>
      <c r="D112" s="5"/>
      <c r="E112" s="142"/>
      <c r="F112" s="142"/>
      <c r="G112" s="142"/>
      <c r="H112" s="142"/>
      <c r="I112" s="142"/>
      <c r="J112" s="142"/>
      <c r="K112" s="14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141"/>
      <c r="B113" s="5"/>
      <c r="C113" s="5"/>
      <c r="D113" s="5"/>
      <c r="E113" s="142"/>
      <c r="F113" s="142"/>
      <c r="G113" s="142"/>
      <c r="H113" s="142"/>
      <c r="I113" s="142"/>
      <c r="J113" s="142"/>
      <c r="K113" s="14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141"/>
      <c r="B114" s="5"/>
      <c r="C114" s="5"/>
      <c r="D114" s="5"/>
      <c r="E114" s="142"/>
      <c r="F114" s="142"/>
      <c r="G114" s="142"/>
      <c r="H114" s="142"/>
      <c r="I114" s="142"/>
      <c r="J114" s="142"/>
      <c r="K114" s="14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141"/>
      <c r="B115" s="5"/>
      <c r="C115" s="5"/>
      <c r="D115" s="5"/>
      <c r="E115" s="142"/>
      <c r="F115" s="142"/>
      <c r="G115" s="142"/>
      <c r="H115" s="142"/>
      <c r="I115" s="142"/>
      <c r="J115" s="142"/>
      <c r="K115" s="143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141"/>
      <c r="B116" s="5"/>
      <c r="C116" s="5"/>
      <c r="D116" s="5"/>
      <c r="E116" s="142"/>
      <c r="F116" s="142"/>
      <c r="G116" s="142"/>
      <c r="H116" s="142"/>
      <c r="I116" s="142"/>
      <c r="J116" s="142"/>
      <c r="K116" s="143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141"/>
      <c r="B117" s="5"/>
      <c r="C117" s="5"/>
      <c r="D117" s="5"/>
      <c r="E117" s="142"/>
      <c r="F117" s="142"/>
      <c r="G117" s="142"/>
      <c r="H117" s="142"/>
      <c r="I117" s="142"/>
      <c r="J117" s="142"/>
      <c r="K117" s="143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141"/>
      <c r="B118" s="5"/>
      <c r="C118" s="5"/>
      <c r="D118" s="5"/>
      <c r="E118" s="142"/>
      <c r="F118" s="142"/>
      <c r="G118" s="142"/>
      <c r="H118" s="142"/>
      <c r="I118" s="142"/>
      <c r="J118" s="142"/>
      <c r="K118" s="14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141"/>
      <c r="B119" s="5"/>
      <c r="C119" s="5"/>
      <c r="D119" s="5"/>
      <c r="E119" s="142"/>
      <c r="F119" s="142"/>
      <c r="G119" s="142"/>
      <c r="H119" s="142"/>
      <c r="I119" s="142"/>
      <c r="J119" s="142"/>
      <c r="K119" s="143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141"/>
      <c r="B120" s="5"/>
      <c r="C120" s="5"/>
      <c r="D120" s="5"/>
      <c r="E120" s="142"/>
      <c r="F120" s="142"/>
      <c r="G120" s="142"/>
      <c r="H120" s="142"/>
      <c r="I120" s="142"/>
      <c r="J120" s="142"/>
      <c r="K120" s="14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141"/>
      <c r="B121" s="5"/>
      <c r="C121" s="5"/>
      <c r="D121" s="5"/>
      <c r="E121" s="142"/>
      <c r="F121" s="142"/>
      <c r="G121" s="142"/>
      <c r="H121" s="142"/>
      <c r="I121" s="142"/>
      <c r="J121" s="142"/>
      <c r="K121" s="143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141"/>
      <c r="B122" s="5"/>
      <c r="C122" s="5"/>
      <c r="D122" s="5"/>
      <c r="E122" s="142"/>
      <c r="F122" s="142"/>
      <c r="G122" s="142"/>
      <c r="H122" s="142"/>
      <c r="I122" s="142"/>
      <c r="J122" s="142"/>
      <c r="K122" s="143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141"/>
      <c r="B123" s="5"/>
      <c r="C123" s="5"/>
      <c r="D123" s="5"/>
      <c r="E123" s="142"/>
      <c r="F123" s="142"/>
      <c r="G123" s="142"/>
      <c r="H123" s="142"/>
      <c r="I123" s="142"/>
      <c r="J123" s="142"/>
      <c r="K123" s="143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141"/>
      <c r="B124" s="5"/>
      <c r="C124" s="5"/>
      <c r="D124" s="5"/>
      <c r="E124" s="142"/>
      <c r="F124" s="142"/>
      <c r="G124" s="142"/>
      <c r="H124" s="142"/>
      <c r="I124" s="142"/>
      <c r="J124" s="142"/>
      <c r="K124" s="14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141"/>
      <c r="B125" s="5"/>
      <c r="C125" s="5"/>
      <c r="D125" s="5"/>
      <c r="E125" s="142"/>
      <c r="F125" s="142"/>
      <c r="G125" s="142"/>
      <c r="H125" s="142"/>
      <c r="I125" s="142"/>
      <c r="J125" s="142"/>
      <c r="K125" s="143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141"/>
      <c r="B126" s="5"/>
      <c r="C126" s="5"/>
      <c r="D126" s="5"/>
      <c r="E126" s="142"/>
      <c r="F126" s="142"/>
      <c r="G126" s="142"/>
      <c r="H126" s="142"/>
      <c r="I126" s="142"/>
      <c r="J126" s="142"/>
      <c r="K126" s="14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141"/>
      <c r="B127" s="5"/>
      <c r="C127" s="5"/>
      <c r="D127" s="5"/>
      <c r="E127" s="142"/>
      <c r="F127" s="142"/>
      <c r="G127" s="142"/>
      <c r="H127" s="142"/>
      <c r="I127" s="142"/>
      <c r="J127" s="142"/>
      <c r="K127" s="14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141"/>
      <c r="B128" s="5"/>
      <c r="C128" s="5"/>
      <c r="D128" s="5"/>
      <c r="E128" s="142"/>
      <c r="F128" s="142"/>
      <c r="G128" s="142"/>
      <c r="H128" s="142"/>
      <c r="I128" s="142"/>
      <c r="J128" s="142"/>
      <c r="K128" s="143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141"/>
      <c r="B129" s="5"/>
      <c r="C129" s="5"/>
      <c r="D129" s="5"/>
      <c r="E129" s="142"/>
      <c r="F129" s="142"/>
      <c r="G129" s="142"/>
      <c r="H129" s="142"/>
      <c r="I129" s="142"/>
      <c r="J129" s="142"/>
      <c r="K129" s="143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141"/>
      <c r="B130" s="5"/>
      <c r="C130" s="5"/>
      <c r="D130" s="5"/>
      <c r="E130" s="142"/>
      <c r="F130" s="142"/>
      <c r="G130" s="142"/>
      <c r="H130" s="142"/>
      <c r="I130" s="142"/>
      <c r="J130" s="142"/>
      <c r="K130" s="143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141"/>
      <c r="B131" s="5"/>
      <c r="C131" s="5"/>
      <c r="D131" s="5"/>
      <c r="E131" s="142"/>
      <c r="F131" s="142"/>
      <c r="G131" s="142"/>
      <c r="H131" s="142"/>
      <c r="I131" s="142"/>
      <c r="J131" s="142"/>
      <c r="K131" s="143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141"/>
      <c r="B132" s="5"/>
      <c r="C132" s="5"/>
      <c r="D132" s="5"/>
      <c r="E132" s="142"/>
      <c r="F132" s="142"/>
      <c r="G132" s="142"/>
      <c r="H132" s="142"/>
      <c r="I132" s="142"/>
      <c r="J132" s="142"/>
      <c r="K132" s="143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141"/>
      <c r="B133" s="5"/>
      <c r="C133" s="5"/>
      <c r="D133" s="5"/>
      <c r="E133" s="142"/>
      <c r="F133" s="142"/>
      <c r="G133" s="142"/>
      <c r="H133" s="142"/>
      <c r="I133" s="142"/>
      <c r="J133" s="142"/>
      <c r="K133" s="143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141"/>
      <c r="B134" s="5"/>
      <c r="C134" s="5"/>
      <c r="D134" s="5"/>
      <c r="E134" s="142"/>
      <c r="F134" s="142"/>
      <c r="G134" s="142"/>
      <c r="H134" s="142"/>
      <c r="I134" s="142"/>
      <c r="J134" s="142"/>
      <c r="K134" s="143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141"/>
      <c r="B135" s="5"/>
      <c r="C135" s="5"/>
      <c r="D135" s="5"/>
      <c r="E135" s="142"/>
      <c r="F135" s="142"/>
      <c r="G135" s="142"/>
      <c r="H135" s="142"/>
      <c r="I135" s="142"/>
      <c r="J135" s="142"/>
      <c r="K135" s="143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141"/>
      <c r="B136" s="5"/>
      <c r="C136" s="5"/>
      <c r="D136" s="5"/>
      <c r="E136" s="142"/>
      <c r="F136" s="142"/>
      <c r="G136" s="142"/>
      <c r="H136" s="142"/>
      <c r="I136" s="142"/>
      <c r="J136" s="142"/>
      <c r="K136" s="143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141"/>
      <c r="B137" s="5"/>
      <c r="C137" s="5"/>
      <c r="D137" s="5"/>
      <c r="E137" s="142"/>
      <c r="F137" s="142"/>
      <c r="G137" s="142"/>
      <c r="H137" s="142"/>
      <c r="I137" s="142"/>
      <c r="J137" s="142"/>
      <c r="K137" s="143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141"/>
      <c r="B138" s="5"/>
      <c r="C138" s="5"/>
      <c r="D138" s="5"/>
      <c r="E138" s="142"/>
      <c r="F138" s="142"/>
      <c r="G138" s="142"/>
      <c r="H138" s="142"/>
      <c r="I138" s="142"/>
      <c r="J138" s="142"/>
      <c r="K138" s="143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141"/>
      <c r="B139" s="5"/>
      <c r="C139" s="5"/>
      <c r="D139" s="5"/>
      <c r="E139" s="142"/>
      <c r="F139" s="142"/>
      <c r="G139" s="142"/>
      <c r="H139" s="142"/>
      <c r="I139" s="142"/>
      <c r="J139" s="142"/>
      <c r="K139" s="143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141"/>
      <c r="B140" s="5"/>
      <c r="C140" s="5"/>
      <c r="D140" s="5"/>
      <c r="E140" s="142"/>
      <c r="F140" s="142"/>
      <c r="G140" s="142"/>
      <c r="H140" s="142"/>
      <c r="I140" s="142"/>
      <c r="J140" s="142"/>
      <c r="K140" s="143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141"/>
      <c r="B141" s="5"/>
      <c r="C141" s="5"/>
      <c r="D141" s="5"/>
      <c r="E141" s="142"/>
      <c r="F141" s="142"/>
      <c r="G141" s="142"/>
      <c r="H141" s="142"/>
      <c r="I141" s="142"/>
      <c r="J141" s="142"/>
      <c r="K141" s="143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141"/>
      <c r="B142" s="5"/>
      <c r="C142" s="5"/>
      <c r="D142" s="5"/>
      <c r="E142" s="142"/>
      <c r="F142" s="142"/>
      <c r="G142" s="142"/>
      <c r="H142" s="142"/>
      <c r="I142" s="142"/>
      <c r="J142" s="142"/>
      <c r="K142" s="143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141"/>
      <c r="B143" s="5"/>
      <c r="C143" s="5"/>
      <c r="D143" s="5"/>
      <c r="E143" s="142"/>
      <c r="F143" s="142"/>
      <c r="G143" s="142"/>
      <c r="H143" s="142"/>
      <c r="I143" s="142"/>
      <c r="J143" s="142"/>
      <c r="K143" s="143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141"/>
      <c r="B144" s="5"/>
      <c r="C144" s="5"/>
      <c r="D144" s="5"/>
      <c r="E144" s="142"/>
      <c r="F144" s="142"/>
      <c r="G144" s="142"/>
      <c r="H144" s="142"/>
      <c r="I144" s="142"/>
      <c r="J144" s="142"/>
      <c r="K144" s="143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141"/>
      <c r="B145" s="5"/>
      <c r="C145" s="5"/>
      <c r="D145" s="5"/>
      <c r="E145" s="142"/>
      <c r="F145" s="142"/>
      <c r="G145" s="142"/>
      <c r="H145" s="142"/>
      <c r="I145" s="142"/>
      <c r="J145" s="142"/>
      <c r="K145" s="143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141"/>
      <c r="B146" s="5"/>
      <c r="C146" s="5"/>
      <c r="D146" s="5"/>
      <c r="E146" s="142"/>
      <c r="F146" s="142"/>
      <c r="G146" s="142"/>
      <c r="H146" s="142"/>
      <c r="I146" s="142"/>
      <c r="J146" s="142"/>
      <c r="K146" s="143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141"/>
      <c r="B147" s="5"/>
      <c r="C147" s="5"/>
      <c r="D147" s="5"/>
      <c r="E147" s="142"/>
      <c r="F147" s="142"/>
      <c r="G147" s="142"/>
      <c r="H147" s="142"/>
      <c r="I147" s="142"/>
      <c r="J147" s="142"/>
      <c r="K147" s="143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141"/>
      <c r="B148" s="5"/>
      <c r="C148" s="5"/>
      <c r="D148" s="5"/>
      <c r="E148" s="142"/>
      <c r="F148" s="142"/>
      <c r="G148" s="142"/>
      <c r="H148" s="142"/>
      <c r="I148" s="142"/>
      <c r="J148" s="142"/>
      <c r="K148" s="143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141"/>
      <c r="B149" s="5"/>
      <c r="C149" s="5"/>
      <c r="D149" s="5"/>
      <c r="E149" s="142"/>
      <c r="F149" s="142"/>
      <c r="G149" s="142"/>
      <c r="H149" s="142"/>
      <c r="I149" s="142"/>
      <c r="J149" s="142"/>
      <c r="K149" s="143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141"/>
      <c r="B150" s="5"/>
      <c r="C150" s="5"/>
      <c r="D150" s="5"/>
      <c r="E150" s="142"/>
      <c r="F150" s="142"/>
      <c r="G150" s="142"/>
      <c r="H150" s="142"/>
      <c r="I150" s="142"/>
      <c r="J150" s="142"/>
      <c r="K150" s="143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141"/>
      <c r="B151" s="5"/>
      <c r="C151" s="5"/>
      <c r="D151" s="5"/>
      <c r="E151" s="142"/>
      <c r="F151" s="142"/>
      <c r="G151" s="142"/>
      <c r="H151" s="142"/>
      <c r="I151" s="142"/>
      <c r="J151" s="142"/>
      <c r="K151" s="143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141"/>
      <c r="B152" s="5"/>
      <c r="C152" s="5"/>
      <c r="D152" s="5"/>
      <c r="E152" s="142"/>
      <c r="F152" s="142"/>
      <c r="G152" s="142"/>
      <c r="H152" s="142"/>
      <c r="I152" s="142"/>
      <c r="J152" s="142"/>
      <c r="K152" s="143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141"/>
      <c r="B153" s="5"/>
      <c r="C153" s="5"/>
      <c r="D153" s="5"/>
      <c r="E153" s="142"/>
      <c r="F153" s="142"/>
      <c r="G153" s="142"/>
      <c r="H153" s="142"/>
      <c r="I153" s="142"/>
      <c r="J153" s="142"/>
      <c r="K153" s="143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141"/>
      <c r="B154" s="5"/>
      <c r="C154" s="5"/>
      <c r="D154" s="5"/>
      <c r="E154" s="142"/>
      <c r="F154" s="142"/>
      <c r="G154" s="142"/>
      <c r="H154" s="142"/>
      <c r="I154" s="142"/>
      <c r="J154" s="142"/>
      <c r="K154" s="143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141"/>
      <c r="B155" s="5"/>
      <c r="C155" s="5"/>
      <c r="D155" s="5"/>
      <c r="E155" s="142"/>
      <c r="F155" s="142"/>
      <c r="G155" s="142"/>
      <c r="H155" s="142"/>
      <c r="I155" s="142"/>
      <c r="J155" s="142"/>
      <c r="K155" s="143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141"/>
      <c r="B156" s="5"/>
      <c r="C156" s="5"/>
      <c r="D156" s="5"/>
      <c r="E156" s="142"/>
      <c r="F156" s="142"/>
      <c r="G156" s="142"/>
      <c r="H156" s="142"/>
      <c r="I156" s="142"/>
      <c r="J156" s="142"/>
      <c r="K156" s="143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141"/>
      <c r="B157" s="5"/>
      <c r="C157" s="5"/>
      <c r="D157" s="5"/>
      <c r="E157" s="142"/>
      <c r="F157" s="142"/>
      <c r="G157" s="142"/>
      <c r="H157" s="142"/>
      <c r="I157" s="142"/>
      <c r="J157" s="142"/>
      <c r="K157" s="143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141"/>
      <c r="B158" s="5"/>
      <c r="C158" s="5"/>
      <c r="D158" s="5"/>
      <c r="E158" s="142"/>
      <c r="F158" s="142"/>
      <c r="G158" s="142"/>
      <c r="H158" s="142"/>
      <c r="I158" s="142"/>
      <c r="J158" s="142"/>
      <c r="K158" s="143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141"/>
      <c r="B159" s="5"/>
      <c r="C159" s="5"/>
      <c r="D159" s="5"/>
      <c r="E159" s="142"/>
      <c r="F159" s="142"/>
      <c r="G159" s="142"/>
      <c r="H159" s="142"/>
      <c r="I159" s="142"/>
      <c r="J159" s="142"/>
      <c r="K159" s="143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141"/>
      <c r="B160" s="5"/>
      <c r="C160" s="5"/>
      <c r="D160" s="5"/>
      <c r="E160" s="142"/>
      <c r="F160" s="142"/>
      <c r="G160" s="142"/>
      <c r="H160" s="142"/>
      <c r="I160" s="142"/>
      <c r="J160" s="142"/>
      <c r="K160" s="143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141"/>
      <c r="B161" s="5"/>
      <c r="C161" s="5"/>
      <c r="D161" s="5"/>
      <c r="E161" s="142"/>
      <c r="F161" s="142"/>
      <c r="G161" s="142"/>
      <c r="H161" s="142"/>
      <c r="I161" s="142"/>
      <c r="J161" s="142"/>
      <c r="K161" s="143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141"/>
      <c r="B162" s="5"/>
      <c r="C162" s="5"/>
      <c r="D162" s="5"/>
      <c r="E162" s="142"/>
      <c r="F162" s="142"/>
      <c r="G162" s="142"/>
      <c r="H162" s="142"/>
      <c r="I162" s="142"/>
      <c r="J162" s="142"/>
      <c r="K162" s="143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141"/>
      <c r="B163" s="5"/>
      <c r="C163" s="5"/>
      <c r="D163" s="5"/>
      <c r="E163" s="142"/>
      <c r="F163" s="142"/>
      <c r="G163" s="142"/>
      <c r="H163" s="142"/>
      <c r="I163" s="142"/>
      <c r="J163" s="142"/>
      <c r="K163" s="143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141"/>
      <c r="B164" s="5"/>
      <c r="C164" s="5"/>
      <c r="D164" s="5"/>
      <c r="E164" s="142"/>
      <c r="F164" s="142"/>
      <c r="G164" s="142"/>
      <c r="H164" s="142"/>
      <c r="I164" s="142"/>
      <c r="J164" s="142"/>
      <c r="K164" s="143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141"/>
      <c r="B165" s="5"/>
      <c r="C165" s="5"/>
      <c r="D165" s="5"/>
      <c r="E165" s="142"/>
      <c r="F165" s="142"/>
      <c r="G165" s="142"/>
      <c r="H165" s="142"/>
      <c r="I165" s="142"/>
      <c r="J165" s="142"/>
      <c r="K165" s="143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141"/>
      <c r="B166" s="5"/>
      <c r="C166" s="5"/>
      <c r="D166" s="5"/>
      <c r="E166" s="142"/>
      <c r="F166" s="142"/>
      <c r="G166" s="142"/>
      <c r="H166" s="142"/>
      <c r="I166" s="142"/>
      <c r="J166" s="142"/>
      <c r="K166" s="143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141"/>
      <c r="B167" s="5"/>
      <c r="C167" s="5"/>
      <c r="D167" s="5"/>
      <c r="E167" s="142"/>
      <c r="F167" s="142"/>
      <c r="G167" s="142"/>
      <c r="H167" s="142"/>
      <c r="I167" s="142"/>
      <c r="J167" s="142"/>
      <c r="K167" s="143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141"/>
      <c r="B168" s="5"/>
      <c r="C168" s="5"/>
      <c r="D168" s="5"/>
      <c r="E168" s="142"/>
      <c r="F168" s="142"/>
      <c r="G168" s="142"/>
      <c r="H168" s="142"/>
      <c r="I168" s="142"/>
      <c r="J168" s="142"/>
      <c r="K168" s="143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141"/>
      <c r="B169" s="5"/>
      <c r="C169" s="5"/>
      <c r="D169" s="5"/>
      <c r="E169" s="142"/>
      <c r="F169" s="142"/>
      <c r="G169" s="142"/>
      <c r="H169" s="142"/>
      <c r="I169" s="142"/>
      <c r="J169" s="142"/>
      <c r="K169" s="143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141"/>
      <c r="B170" s="5"/>
      <c r="C170" s="5"/>
      <c r="D170" s="5"/>
      <c r="E170" s="142"/>
      <c r="F170" s="142"/>
      <c r="G170" s="142"/>
      <c r="H170" s="142"/>
      <c r="I170" s="142"/>
      <c r="J170" s="142"/>
      <c r="K170" s="143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141"/>
      <c r="B171" s="5"/>
      <c r="C171" s="5"/>
      <c r="D171" s="5"/>
      <c r="E171" s="142"/>
      <c r="F171" s="142"/>
      <c r="G171" s="142"/>
      <c r="H171" s="142"/>
      <c r="I171" s="142"/>
      <c r="J171" s="142"/>
      <c r="K171" s="143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141"/>
      <c r="B172" s="5"/>
      <c r="C172" s="5"/>
      <c r="D172" s="5"/>
      <c r="E172" s="142"/>
      <c r="F172" s="142"/>
      <c r="G172" s="142"/>
      <c r="H172" s="142"/>
      <c r="I172" s="142"/>
      <c r="J172" s="142"/>
      <c r="K172" s="143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141"/>
      <c r="B173" s="5"/>
      <c r="C173" s="5"/>
      <c r="D173" s="5"/>
      <c r="E173" s="142"/>
      <c r="F173" s="142"/>
      <c r="G173" s="142"/>
      <c r="H173" s="142"/>
      <c r="I173" s="142"/>
      <c r="J173" s="142"/>
      <c r="K173" s="143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141"/>
      <c r="B174" s="5"/>
      <c r="C174" s="5"/>
      <c r="D174" s="5"/>
      <c r="E174" s="142"/>
      <c r="F174" s="142"/>
      <c r="G174" s="142"/>
      <c r="H174" s="142"/>
      <c r="I174" s="142"/>
      <c r="J174" s="142"/>
      <c r="K174" s="143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141"/>
      <c r="B175" s="5"/>
      <c r="C175" s="5"/>
      <c r="D175" s="5"/>
      <c r="E175" s="142"/>
      <c r="F175" s="142"/>
      <c r="G175" s="142"/>
      <c r="H175" s="142"/>
      <c r="I175" s="142"/>
      <c r="J175" s="142"/>
      <c r="K175" s="143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141"/>
      <c r="B176" s="5"/>
      <c r="C176" s="5"/>
      <c r="D176" s="5"/>
      <c r="E176" s="142"/>
      <c r="F176" s="142"/>
      <c r="G176" s="142"/>
      <c r="H176" s="142"/>
      <c r="I176" s="142"/>
      <c r="J176" s="142"/>
      <c r="K176" s="143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141"/>
      <c r="B177" s="5"/>
      <c r="C177" s="5"/>
      <c r="D177" s="5"/>
      <c r="E177" s="142"/>
      <c r="F177" s="142"/>
      <c r="G177" s="142"/>
      <c r="H177" s="142"/>
      <c r="I177" s="142"/>
      <c r="J177" s="142"/>
      <c r="K177" s="143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141"/>
      <c r="B178" s="5"/>
      <c r="C178" s="5"/>
      <c r="D178" s="5"/>
      <c r="E178" s="142"/>
      <c r="F178" s="142"/>
      <c r="G178" s="142"/>
      <c r="H178" s="142"/>
      <c r="I178" s="142"/>
      <c r="J178" s="142"/>
      <c r="K178" s="143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141"/>
      <c r="B179" s="5"/>
      <c r="C179" s="5"/>
      <c r="D179" s="5"/>
      <c r="E179" s="142"/>
      <c r="F179" s="142"/>
      <c r="G179" s="142"/>
      <c r="H179" s="142"/>
      <c r="I179" s="142"/>
      <c r="J179" s="142"/>
      <c r="K179" s="143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141"/>
      <c r="B180" s="5"/>
      <c r="C180" s="5"/>
      <c r="D180" s="5"/>
      <c r="E180" s="142"/>
      <c r="F180" s="142"/>
      <c r="G180" s="142"/>
      <c r="H180" s="142"/>
      <c r="I180" s="142"/>
      <c r="J180" s="142"/>
      <c r="K180" s="143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141"/>
      <c r="B181" s="5"/>
      <c r="C181" s="5"/>
      <c r="D181" s="5"/>
      <c r="E181" s="142"/>
      <c r="F181" s="142"/>
      <c r="G181" s="142"/>
      <c r="H181" s="142"/>
      <c r="I181" s="142"/>
      <c r="J181" s="142"/>
      <c r="K181" s="143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141"/>
      <c r="B182" s="5"/>
      <c r="C182" s="5"/>
      <c r="D182" s="5"/>
      <c r="E182" s="142"/>
      <c r="F182" s="142"/>
      <c r="G182" s="142"/>
      <c r="H182" s="142"/>
      <c r="I182" s="142"/>
      <c r="J182" s="142"/>
      <c r="K182" s="143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141"/>
      <c r="B183" s="5"/>
      <c r="C183" s="5"/>
      <c r="D183" s="5"/>
      <c r="E183" s="142"/>
      <c r="F183" s="142"/>
      <c r="G183" s="142"/>
      <c r="H183" s="142"/>
      <c r="I183" s="142"/>
      <c r="J183" s="142"/>
      <c r="K183" s="143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141"/>
      <c r="B184" s="5"/>
      <c r="C184" s="5"/>
      <c r="D184" s="5"/>
      <c r="E184" s="142"/>
      <c r="F184" s="142"/>
      <c r="G184" s="142"/>
      <c r="H184" s="142"/>
      <c r="I184" s="142"/>
      <c r="J184" s="142"/>
      <c r="K184" s="143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141"/>
      <c r="B185" s="5"/>
      <c r="C185" s="5"/>
      <c r="D185" s="5"/>
      <c r="E185" s="142"/>
      <c r="F185" s="142"/>
      <c r="G185" s="142"/>
      <c r="H185" s="142"/>
      <c r="I185" s="142"/>
      <c r="J185" s="142"/>
      <c r="K185" s="143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141"/>
      <c r="B186" s="5"/>
      <c r="C186" s="5"/>
      <c r="D186" s="5"/>
      <c r="E186" s="142"/>
      <c r="F186" s="142"/>
      <c r="G186" s="142"/>
      <c r="H186" s="142"/>
      <c r="I186" s="142"/>
      <c r="J186" s="142"/>
      <c r="K186" s="143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141"/>
      <c r="B187" s="5"/>
      <c r="C187" s="5"/>
      <c r="D187" s="5"/>
      <c r="E187" s="142"/>
      <c r="F187" s="142"/>
      <c r="G187" s="142"/>
      <c r="H187" s="142"/>
      <c r="I187" s="142"/>
      <c r="J187" s="142"/>
      <c r="K187" s="143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141"/>
      <c r="B188" s="5"/>
      <c r="C188" s="5"/>
      <c r="D188" s="5"/>
      <c r="E188" s="142"/>
      <c r="F188" s="142"/>
      <c r="G188" s="142"/>
      <c r="H188" s="142"/>
      <c r="I188" s="142"/>
      <c r="J188" s="142"/>
      <c r="K188" s="143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141"/>
      <c r="B189" s="5"/>
      <c r="C189" s="5"/>
      <c r="D189" s="5"/>
      <c r="E189" s="142"/>
      <c r="F189" s="142"/>
      <c r="G189" s="142"/>
      <c r="H189" s="142"/>
      <c r="I189" s="142"/>
      <c r="J189" s="142"/>
      <c r="K189" s="143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141"/>
      <c r="B190" s="5"/>
      <c r="C190" s="5"/>
      <c r="D190" s="5"/>
      <c r="E190" s="142"/>
      <c r="F190" s="142"/>
      <c r="G190" s="142"/>
      <c r="H190" s="142"/>
      <c r="I190" s="142"/>
      <c r="J190" s="142"/>
      <c r="K190" s="143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141"/>
      <c r="B191" s="5"/>
      <c r="C191" s="5"/>
      <c r="D191" s="5"/>
      <c r="E191" s="142"/>
      <c r="F191" s="142"/>
      <c r="G191" s="142"/>
      <c r="H191" s="142"/>
      <c r="I191" s="142"/>
      <c r="J191" s="142"/>
      <c r="K191" s="143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141"/>
      <c r="B192" s="5"/>
      <c r="C192" s="5"/>
      <c r="D192" s="5"/>
      <c r="E192" s="142"/>
      <c r="F192" s="142"/>
      <c r="G192" s="142"/>
      <c r="H192" s="142"/>
      <c r="I192" s="142"/>
      <c r="J192" s="142"/>
      <c r="K192" s="143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141"/>
      <c r="B193" s="5"/>
      <c r="C193" s="5"/>
      <c r="D193" s="5"/>
      <c r="E193" s="142"/>
      <c r="F193" s="142"/>
      <c r="G193" s="142"/>
      <c r="H193" s="142"/>
      <c r="I193" s="142"/>
      <c r="J193" s="142"/>
      <c r="K193" s="143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141"/>
      <c r="B194" s="5"/>
      <c r="C194" s="5"/>
      <c r="D194" s="5"/>
      <c r="E194" s="142"/>
      <c r="F194" s="142"/>
      <c r="G194" s="142"/>
      <c r="H194" s="142"/>
      <c r="I194" s="142"/>
      <c r="J194" s="142"/>
      <c r="K194" s="143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141"/>
      <c r="B195" s="5"/>
      <c r="C195" s="5"/>
      <c r="D195" s="5"/>
      <c r="E195" s="142"/>
      <c r="F195" s="142"/>
      <c r="G195" s="142"/>
      <c r="H195" s="142"/>
      <c r="I195" s="142"/>
      <c r="J195" s="142"/>
      <c r="K195" s="143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141"/>
      <c r="B196" s="5"/>
      <c r="C196" s="5"/>
      <c r="D196" s="5"/>
      <c r="E196" s="142"/>
      <c r="F196" s="142"/>
      <c r="G196" s="142"/>
      <c r="H196" s="142"/>
      <c r="I196" s="142"/>
      <c r="J196" s="142"/>
      <c r="K196" s="143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141"/>
      <c r="B197" s="5"/>
      <c r="C197" s="5"/>
      <c r="D197" s="5"/>
      <c r="E197" s="142"/>
      <c r="F197" s="142"/>
      <c r="G197" s="142"/>
      <c r="H197" s="142"/>
      <c r="I197" s="142"/>
      <c r="J197" s="142"/>
      <c r="K197" s="143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141"/>
      <c r="B198" s="5"/>
      <c r="C198" s="5"/>
      <c r="D198" s="5"/>
      <c r="E198" s="142"/>
      <c r="F198" s="142"/>
      <c r="G198" s="142"/>
      <c r="H198" s="142"/>
      <c r="I198" s="142"/>
      <c r="J198" s="142"/>
      <c r="K198" s="143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141"/>
      <c r="B199" s="5"/>
      <c r="C199" s="5"/>
      <c r="D199" s="5"/>
      <c r="E199" s="142"/>
      <c r="F199" s="142"/>
      <c r="G199" s="142"/>
      <c r="H199" s="142"/>
      <c r="I199" s="142"/>
      <c r="J199" s="142"/>
      <c r="K199" s="143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141"/>
      <c r="B200" s="5"/>
      <c r="C200" s="5"/>
      <c r="D200" s="5"/>
      <c r="E200" s="142"/>
      <c r="F200" s="142"/>
      <c r="G200" s="142"/>
      <c r="H200" s="142"/>
      <c r="I200" s="142"/>
      <c r="J200" s="142"/>
      <c r="K200" s="143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141"/>
      <c r="B201" s="5"/>
      <c r="C201" s="5"/>
      <c r="D201" s="5"/>
      <c r="E201" s="142"/>
      <c r="F201" s="142"/>
      <c r="G201" s="142"/>
      <c r="H201" s="142"/>
      <c r="I201" s="142"/>
      <c r="J201" s="142"/>
      <c r="K201" s="143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141"/>
      <c r="B202" s="5"/>
      <c r="C202" s="5"/>
      <c r="D202" s="5"/>
      <c r="E202" s="142"/>
      <c r="F202" s="142"/>
      <c r="G202" s="142"/>
      <c r="H202" s="142"/>
      <c r="I202" s="142"/>
      <c r="J202" s="142"/>
      <c r="K202" s="143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141"/>
      <c r="B203" s="5"/>
      <c r="C203" s="5"/>
      <c r="D203" s="5"/>
      <c r="E203" s="142"/>
      <c r="F203" s="142"/>
      <c r="G203" s="142"/>
      <c r="H203" s="142"/>
      <c r="I203" s="142"/>
      <c r="J203" s="142"/>
      <c r="K203" s="143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141"/>
      <c r="B204" s="5"/>
      <c r="C204" s="5"/>
      <c r="D204" s="5"/>
      <c r="E204" s="142"/>
      <c r="F204" s="142"/>
      <c r="G204" s="142"/>
      <c r="H204" s="142"/>
      <c r="I204" s="142"/>
      <c r="J204" s="142"/>
      <c r="K204" s="143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141"/>
      <c r="B205" s="5"/>
      <c r="C205" s="5"/>
      <c r="D205" s="5"/>
      <c r="E205" s="142"/>
      <c r="F205" s="142"/>
      <c r="G205" s="142"/>
      <c r="H205" s="142"/>
      <c r="I205" s="142"/>
      <c r="J205" s="142"/>
      <c r="K205" s="143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141"/>
      <c r="B206" s="5"/>
      <c r="C206" s="5"/>
      <c r="D206" s="5"/>
      <c r="E206" s="142"/>
      <c r="F206" s="142"/>
      <c r="G206" s="142"/>
      <c r="H206" s="142"/>
      <c r="I206" s="142"/>
      <c r="J206" s="142"/>
      <c r="K206" s="143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141"/>
      <c r="B207" s="5"/>
      <c r="C207" s="5"/>
      <c r="D207" s="5"/>
      <c r="E207" s="142"/>
      <c r="F207" s="142"/>
      <c r="G207" s="142"/>
      <c r="H207" s="142"/>
      <c r="I207" s="142"/>
      <c r="J207" s="142"/>
      <c r="K207" s="143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141"/>
      <c r="B208" s="5"/>
      <c r="C208" s="5"/>
      <c r="D208" s="5"/>
      <c r="E208" s="142"/>
      <c r="F208" s="142"/>
      <c r="G208" s="142"/>
      <c r="H208" s="142"/>
      <c r="I208" s="142"/>
      <c r="J208" s="142"/>
      <c r="K208" s="143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141"/>
      <c r="B209" s="5"/>
      <c r="C209" s="5"/>
      <c r="D209" s="5"/>
      <c r="E209" s="142"/>
      <c r="F209" s="142"/>
      <c r="G209" s="142"/>
      <c r="H209" s="142"/>
      <c r="I209" s="142"/>
      <c r="J209" s="142"/>
      <c r="K209" s="143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141"/>
      <c r="B210" s="5"/>
      <c r="C210" s="5"/>
      <c r="D210" s="5"/>
      <c r="E210" s="142"/>
      <c r="F210" s="142"/>
      <c r="G210" s="142"/>
      <c r="H210" s="142"/>
      <c r="I210" s="142"/>
      <c r="J210" s="142"/>
      <c r="K210" s="143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141"/>
      <c r="B211" s="5"/>
      <c r="C211" s="5"/>
      <c r="D211" s="5"/>
      <c r="E211" s="142"/>
      <c r="F211" s="142"/>
      <c r="G211" s="142"/>
      <c r="H211" s="142"/>
      <c r="I211" s="142"/>
      <c r="J211" s="142"/>
      <c r="K211" s="143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141"/>
      <c r="B212" s="5"/>
      <c r="C212" s="5"/>
      <c r="D212" s="5"/>
      <c r="E212" s="142"/>
      <c r="F212" s="142"/>
      <c r="G212" s="142"/>
      <c r="H212" s="142"/>
      <c r="I212" s="142"/>
      <c r="J212" s="142"/>
      <c r="K212" s="143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141"/>
      <c r="B213" s="5"/>
      <c r="C213" s="5"/>
      <c r="D213" s="5"/>
      <c r="E213" s="142"/>
      <c r="F213" s="142"/>
      <c r="G213" s="142"/>
      <c r="H213" s="142"/>
      <c r="I213" s="142"/>
      <c r="J213" s="142"/>
      <c r="K213" s="143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141"/>
      <c r="B214" s="5"/>
      <c r="C214" s="5"/>
      <c r="D214" s="5"/>
      <c r="E214" s="142"/>
      <c r="F214" s="142"/>
      <c r="G214" s="142"/>
      <c r="H214" s="142"/>
      <c r="I214" s="142"/>
      <c r="J214" s="142"/>
      <c r="K214" s="143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</sheetData>
  <autoFilter ref="$A$1:$K$13">
    <sortState ref="A1:K13">
      <sortCondition descending="1" ref="K1:K13"/>
    </sortState>
  </autoFilter>
  <customSheetViews>
    <customSheetView guid="{B8B4549B-E9B2-4B04-B475-B171475F5A5E}" filter="1" showAutoFilter="1">
      <autoFilter ref="$A$1:$K$13">
        <sortState ref="A1:K13">
          <sortCondition descending="1" ref="K1:K13"/>
        </sortState>
      </autoFilter>
    </customSheetView>
  </customSheetViews>
  <printOptions/>
  <pageMargins bottom="0.75" footer="0.0" header="0.0" left="0.699305555555556" right="0.699305555555556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6.29"/>
    <col customWidth="1" min="2" max="2" width="10.86"/>
    <col customWidth="1" min="3" max="3" width="20.14"/>
    <col customWidth="1" min="4" max="4" width="8.71"/>
    <col customWidth="1" min="5" max="5" width="11.57"/>
    <col customWidth="1" min="6" max="6" width="11.0"/>
    <col customWidth="1" min="7" max="7" width="10.86"/>
    <col customWidth="1" min="8" max="8" width="11.14"/>
    <col customWidth="1" min="9" max="9" width="10.43"/>
    <col customWidth="1" min="10" max="10" width="10.14"/>
    <col customWidth="1" min="11" max="11" width="8.0"/>
    <col customWidth="1" min="12" max="26" width="9.0"/>
  </cols>
  <sheetData>
    <row r="1" ht="56.25" customHeight="1">
      <c r="A1" s="104" t="s">
        <v>0</v>
      </c>
      <c r="B1" s="71" t="s">
        <v>1</v>
      </c>
      <c r="C1" s="71" t="s">
        <v>2</v>
      </c>
      <c r="D1" s="104" t="s">
        <v>3</v>
      </c>
      <c r="E1" s="83" t="s">
        <v>41</v>
      </c>
      <c r="F1" s="104" t="s">
        <v>129</v>
      </c>
      <c r="G1" s="83" t="s">
        <v>147</v>
      </c>
      <c r="H1" s="83" t="s">
        <v>119</v>
      </c>
      <c r="I1" s="89" t="s">
        <v>148</v>
      </c>
      <c r="J1" s="90" t="s">
        <v>149</v>
      </c>
      <c r="K1" s="91" t="s">
        <v>7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144"/>
      <c r="B2" s="8" t="s">
        <v>150</v>
      </c>
      <c r="C2" s="50" t="s">
        <v>151</v>
      </c>
      <c r="D2" s="144" t="s">
        <v>23</v>
      </c>
      <c r="E2" s="144">
        <v>24.0</v>
      </c>
      <c r="F2" s="144">
        <v>28.0</v>
      </c>
      <c r="G2" s="144">
        <v>10.0</v>
      </c>
      <c r="H2" s="144">
        <v>26.5</v>
      </c>
      <c r="I2" s="144">
        <v>7.0</v>
      </c>
      <c r="J2" s="10">
        <f t="shared" ref="J2:J6" si="1">SUM(E2:I2)</f>
        <v>95.5</v>
      </c>
      <c r="K2" s="11">
        <f t="shared" ref="K2:K6" si="2">J2*100/99</f>
        <v>96.46464646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ht="15.75" customHeight="1">
      <c r="A3" s="10"/>
      <c r="B3" s="8" t="s">
        <v>150</v>
      </c>
      <c r="C3" s="52" t="s">
        <v>152</v>
      </c>
      <c r="D3" s="144" t="s">
        <v>23</v>
      </c>
      <c r="E3" s="144">
        <v>21.0</v>
      </c>
      <c r="F3" s="144">
        <v>28.0</v>
      </c>
      <c r="G3" s="144">
        <v>7.0</v>
      </c>
      <c r="H3" s="144">
        <v>23.0</v>
      </c>
      <c r="I3" s="145"/>
      <c r="J3" s="10">
        <f t="shared" si="1"/>
        <v>79</v>
      </c>
      <c r="K3" s="11">
        <f t="shared" si="2"/>
        <v>79.7979798</v>
      </c>
      <c r="L3" s="12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5.75" customHeight="1">
      <c r="A4" s="144"/>
      <c r="B4" s="8" t="s">
        <v>150</v>
      </c>
      <c r="C4" s="52" t="s">
        <v>153</v>
      </c>
      <c r="D4" s="144" t="s">
        <v>23</v>
      </c>
      <c r="E4" s="144">
        <v>20.5</v>
      </c>
      <c r="F4" s="144">
        <v>27.0</v>
      </c>
      <c r="G4" s="144">
        <v>7.0</v>
      </c>
      <c r="H4" s="144">
        <v>22.5</v>
      </c>
      <c r="I4" s="144">
        <v>2.0</v>
      </c>
      <c r="J4" s="10">
        <f t="shared" si="1"/>
        <v>79</v>
      </c>
      <c r="K4" s="11">
        <f t="shared" si="2"/>
        <v>79.7979798</v>
      </c>
      <c r="L4" s="1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5.75" customHeight="1">
      <c r="A5" s="54"/>
      <c r="B5" s="8" t="s">
        <v>150</v>
      </c>
      <c r="C5" s="52" t="s">
        <v>154</v>
      </c>
      <c r="D5" s="144" t="s">
        <v>23</v>
      </c>
      <c r="E5" s="144">
        <v>21.0</v>
      </c>
      <c r="F5" s="144">
        <v>23.0</v>
      </c>
      <c r="G5" s="144">
        <v>6.0</v>
      </c>
      <c r="H5" s="144">
        <v>19.0</v>
      </c>
      <c r="I5" s="145"/>
      <c r="J5" s="10">
        <f t="shared" si="1"/>
        <v>69</v>
      </c>
      <c r="K5" s="11">
        <f t="shared" si="2"/>
        <v>69.6969697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15.75" customHeight="1">
      <c r="A6" s="54"/>
      <c r="B6" s="8" t="s">
        <v>150</v>
      </c>
      <c r="C6" s="52" t="s">
        <v>155</v>
      </c>
      <c r="D6" s="144" t="s">
        <v>23</v>
      </c>
      <c r="E6" s="144">
        <v>19.5</v>
      </c>
      <c r="F6" s="144">
        <v>24.0</v>
      </c>
      <c r="G6" s="144">
        <v>3.0</v>
      </c>
      <c r="H6" s="144"/>
      <c r="I6" s="145"/>
      <c r="J6" s="10">
        <f t="shared" si="1"/>
        <v>46.5</v>
      </c>
      <c r="K6" s="11">
        <f t="shared" si="2"/>
        <v>46.96969697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15.75" customHeight="1">
      <c r="A7" s="146"/>
      <c r="B7" s="97"/>
      <c r="C7" s="79" t="s">
        <v>156</v>
      </c>
      <c r="D7" s="39"/>
      <c r="E7" s="99">
        <f t="shared" ref="E7:I7" si="3">AVERAGE(E2:E6)</f>
        <v>21.2</v>
      </c>
      <c r="F7" s="99">
        <f t="shared" si="3"/>
        <v>26</v>
      </c>
      <c r="G7" s="99">
        <f t="shared" si="3"/>
        <v>6.6</v>
      </c>
      <c r="H7" s="99">
        <f t="shared" si="3"/>
        <v>22.75</v>
      </c>
      <c r="I7" s="99">
        <f t="shared" si="3"/>
        <v>4.5</v>
      </c>
      <c r="J7" s="99">
        <f t="shared" ref="J7:K7" si="4">AVERAGE(J2:J5)</f>
        <v>80.625</v>
      </c>
      <c r="K7" s="99">
        <f t="shared" si="4"/>
        <v>81.43939394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147"/>
      <c r="B8" s="148"/>
      <c r="C8" s="5"/>
      <c r="D8" s="5"/>
      <c r="E8" s="142"/>
      <c r="F8" s="142"/>
      <c r="G8" s="142"/>
      <c r="H8" s="142"/>
      <c r="I8" s="142"/>
      <c r="J8" s="142"/>
      <c r="K8" s="14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147"/>
      <c r="B9" s="148"/>
      <c r="C9" s="5"/>
      <c r="D9" s="5"/>
      <c r="E9" s="142"/>
      <c r="F9" s="142"/>
      <c r="G9" s="142"/>
      <c r="H9" s="142"/>
      <c r="I9" s="142"/>
      <c r="J9" s="142"/>
      <c r="K9" s="14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147"/>
      <c r="B10" s="148"/>
      <c r="C10" s="5"/>
      <c r="D10" s="5"/>
      <c r="E10" s="142"/>
      <c r="F10" s="142"/>
      <c r="G10" s="142"/>
      <c r="H10" s="142"/>
      <c r="I10" s="142"/>
      <c r="J10" s="142"/>
      <c r="K10" s="14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147"/>
      <c r="B11" s="148"/>
      <c r="C11" s="5"/>
      <c r="D11" s="5"/>
      <c r="E11" s="142"/>
      <c r="F11" s="142"/>
      <c r="G11" s="142"/>
      <c r="H11" s="142"/>
      <c r="I11" s="142"/>
      <c r="J11" s="142"/>
      <c r="K11" s="14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147"/>
      <c r="B12" s="148"/>
      <c r="C12" s="5"/>
      <c r="D12" s="5"/>
      <c r="E12" s="142"/>
      <c r="F12" s="142"/>
      <c r="G12" s="142"/>
      <c r="H12" s="142"/>
      <c r="I12" s="142"/>
      <c r="J12" s="142"/>
      <c r="K12" s="14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147"/>
      <c r="B13" s="148"/>
      <c r="C13" s="5"/>
      <c r="D13" s="5"/>
      <c r="E13" s="142"/>
      <c r="F13" s="142"/>
      <c r="G13" s="142"/>
      <c r="H13" s="142"/>
      <c r="I13" s="142"/>
      <c r="J13" s="142"/>
      <c r="K13" s="14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147"/>
      <c r="B14" s="148"/>
      <c r="C14" s="5"/>
      <c r="D14" s="5"/>
      <c r="E14" s="142"/>
      <c r="F14" s="142"/>
      <c r="G14" s="142"/>
      <c r="H14" s="142"/>
      <c r="I14" s="142"/>
      <c r="J14" s="142"/>
      <c r="K14" s="14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147"/>
      <c r="B15" s="148"/>
      <c r="C15" s="5"/>
      <c r="D15" s="5"/>
      <c r="E15" s="142"/>
      <c r="F15" s="142"/>
      <c r="G15" s="142"/>
      <c r="H15" s="142"/>
      <c r="I15" s="142"/>
      <c r="J15" s="142"/>
      <c r="K15" s="14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147"/>
      <c r="B16" s="148"/>
      <c r="C16" s="5"/>
      <c r="D16" s="5"/>
      <c r="E16" s="142"/>
      <c r="F16" s="142"/>
      <c r="G16" s="142"/>
      <c r="H16" s="142"/>
      <c r="I16" s="142"/>
      <c r="J16" s="142"/>
      <c r="K16" s="142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147"/>
      <c r="B17" s="148"/>
      <c r="C17" s="5"/>
      <c r="D17" s="5"/>
      <c r="E17" s="142"/>
      <c r="F17" s="142"/>
      <c r="G17" s="142"/>
      <c r="H17" s="142"/>
      <c r="I17" s="142"/>
      <c r="J17" s="142"/>
      <c r="K17" s="142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147"/>
      <c r="B18" s="148"/>
      <c r="C18" s="5"/>
      <c r="D18" s="5"/>
      <c r="E18" s="142"/>
      <c r="F18" s="142"/>
      <c r="G18" s="142"/>
      <c r="H18" s="142"/>
      <c r="I18" s="142"/>
      <c r="J18" s="142"/>
      <c r="K18" s="142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147"/>
      <c r="B19" s="148"/>
      <c r="C19" s="5"/>
      <c r="D19" s="5"/>
      <c r="E19" s="142"/>
      <c r="F19" s="142"/>
      <c r="G19" s="142"/>
      <c r="H19" s="142"/>
      <c r="I19" s="142"/>
      <c r="J19" s="142"/>
      <c r="K19" s="14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147"/>
      <c r="B20" s="148"/>
      <c r="C20" s="5"/>
      <c r="D20" s="5"/>
      <c r="E20" s="142"/>
      <c r="F20" s="142"/>
      <c r="G20" s="142"/>
      <c r="H20" s="142"/>
      <c r="I20" s="142"/>
      <c r="J20" s="142"/>
      <c r="K20" s="14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147"/>
      <c r="B21" s="148"/>
      <c r="C21" s="5"/>
      <c r="D21" s="5"/>
      <c r="E21" s="142"/>
      <c r="F21" s="142"/>
      <c r="G21" s="142"/>
      <c r="H21" s="142"/>
      <c r="I21" s="142"/>
      <c r="J21" s="142"/>
      <c r="K21" s="14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147"/>
      <c r="B22" s="148"/>
      <c r="C22" s="5"/>
      <c r="D22" s="5"/>
      <c r="E22" s="142"/>
      <c r="F22" s="142"/>
      <c r="G22" s="142"/>
      <c r="H22" s="142"/>
      <c r="I22" s="142"/>
      <c r="J22" s="142"/>
      <c r="K22" s="14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147"/>
      <c r="B23" s="148"/>
      <c r="C23" s="5"/>
      <c r="D23" s="5"/>
      <c r="E23" s="142"/>
      <c r="F23" s="142"/>
      <c r="G23" s="142"/>
      <c r="H23" s="142"/>
      <c r="I23" s="142"/>
      <c r="J23" s="142"/>
      <c r="K23" s="14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147"/>
      <c r="B24" s="148"/>
      <c r="C24" s="5"/>
      <c r="D24" s="5"/>
      <c r="E24" s="142"/>
      <c r="F24" s="142"/>
      <c r="G24" s="142"/>
      <c r="H24" s="142"/>
      <c r="I24" s="142"/>
      <c r="J24" s="142"/>
      <c r="K24" s="142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147"/>
      <c r="B25" s="148"/>
      <c r="C25" s="5"/>
      <c r="D25" s="5"/>
      <c r="E25" s="142"/>
      <c r="F25" s="142"/>
      <c r="G25" s="142"/>
      <c r="H25" s="142"/>
      <c r="I25" s="142"/>
      <c r="J25" s="142"/>
      <c r="K25" s="14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147"/>
      <c r="B26" s="148"/>
      <c r="C26" s="5"/>
      <c r="D26" s="5"/>
      <c r="E26" s="142"/>
      <c r="F26" s="142"/>
      <c r="G26" s="142"/>
      <c r="H26" s="142"/>
      <c r="I26" s="142"/>
      <c r="J26" s="142"/>
      <c r="K26" s="14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147"/>
      <c r="B27" s="148"/>
      <c r="C27" s="5"/>
      <c r="D27" s="5"/>
      <c r="E27" s="142"/>
      <c r="F27" s="142"/>
      <c r="G27" s="142"/>
      <c r="H27" s="142"/>
      <c r="I27" s="142"/>
      <c r="J27" s="142"/>
      <c r="K27" s="14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147"/>
      <c r="B28" s="148"/>
      <c r="C28" s="5"/>
      <c r="D28" s="5"/>
      <c r="E28" s="142"/>
      <c r="F28" s="142"/>
      <c r="G28" s="142"/>
      <c r="H28" s="142"/>
      <c r="I28" s="142"/>
      <c r="J28" s="142"/>
      <c r="K28" s="14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147"/>
      <c r="B29" s="148"/>
      <c r="C29" s="5"/>
      <c r="D29" s="5"/>
      <c r="E29" s="142"/>
      <c r="F29" s="142"/>
      <c r="G29" s="142"/>
      <c r="H29" s="142"/>
      <c r="I29" s="142"/>
      <c r="J29" s="142"/>
      <c r="K29" s="14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147"/>
      <c r="B30" s="148"/>
      <c r="C30" s="5"/>
      <c r="D30" s="5"/>
      <c r="E30" s="142"/>
      <c r="F30" s="142"/>
      <c r="G30" s="142"/>
      <c r="H30" s="142"/>
      <c r="I30" s="142"/>
      <c r="J30" s="142"/>
      <c r="K30" s="14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147"/>
      <c r="B31" s="148"/>
      <c r="C31" s="5"/>
      <c r="D31" s="5"/>
      <c r="E31" s="142"/>
      <c r="F31" s="142"/>
      <c r="G31" s="142"/>
      <c r="H31" s="142"/>
      <c r="I31" s="142"/>
      <c r="J31" s="142"/>
      <c r="K31" s="14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147"/>
      <c r="B32" s="148"/>
      <c r="C32" s="5"/>
      <c r="D32" s="5"/>
      <c r="E32" s="142"/>
      <c r="F32" s="142"/>
      <c r="G32" s="142"/>
      <c r="H32" s="142"/>
      <c r="I32" s="142"/>
      <c r="J32" s="142"/>
      <c r="K32" s="14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147"/>
      <c r="B33" s="148"/>
      <c r="C33" s="5"/>
      <c r="D33" s="5"/>
      <c r="E33" s="142"/>
      <c r="F33" s="142"/>
      <c r="G33" s="142"/>
      <c r="H33" s="142"/>
      <c r="I33" s="142"/>
      <c r="J33" s="142"/>
      <c r="K33" s="14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147"/>
      <c r="B34" s="148"/>
      <c r="C34" s="5"/>
      <c r="D34" s="5"/>
      <c r="E34" s="142"/>
      <c r="F34" s="142"/>
      <c r="G34" s="142"/>
      <c r="H34" s="142"/>
      <c r="I34" s="142"/>
      <c r="J34" s="142"/>
      <c r="K34" s="14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147"/>
      <c r="B35" s="148"/>
      <c r="C35" s="5"/>
      <c r="D35" s="5"/>
      <c r="E35" s="142"/>
      <c r="F35" s="142"/>
      <c r="G35" s="142"/>
      <c r="H35" s="142"/>
      <c r="I35" s="142"/>
      <c r="J35" s="142"/>
      <c r="K35" s="14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147"/>
      <c r="B36" s="148"/>
      <c r="C36" s="5"/>
      <c r="D36" s="5"/>
      <c r="E36" s="142"/>
      <c r="F36" s="142"/>
      <c r="G36" s="142"/>
      <c r="H36" s="142"/>
      <c r="I36" s="142"/>
      <c r="J36" s="142"/>
      <c r="K36" s="14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147"/>
      <c r="B37" s="148"/>
      <c r="C37" s="5"/>
      <c r="D37" s="5"/>
      <c r="E37" s="142"/>
      <c r="F37" s="142"/>
      <c r="G37" s="142"/>
      <c r="H37" s="142"/>
      <c r="I37" s="142"/>
      <c r="J37" s="142"/>
      <c r="K37" s="14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147"/>
      <c r="B38" s="148"/>
      <c r="C38" s="5"/>
      <c r="D38" s="5"/>
      <c r="E38" s="142"/>
      <c r="F38" s="142"/>
      <c r="G38" s="142"/>
      <c r="H38" s="142"/>
      <c r="I38" s="142"/>
      <c r="J38" s="142"/>
      <c r="K38" s="14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147"/>
      <c r="B39" s="148"/>
      <c r="C39" s="5"/>
      <c r="D39" s="5"/>
      <c r="E39" s="142"/>
      <c r="F39" s="142"/>
      <c r="G39" s="142"/>
      <c r="H39" s="142"/>
      <c r="I39" s="142"/>
      <c r="J39" s="142"/>
      <c r="K39" s="14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147"/>
      <c r="B40" s="148"/>
      <c r="C40" s="5"/>
      <c r="D40" s="5"/>
      <c r="E40" s="142"/>
      <c r="F40" s="142"/>
      <c r="G40" s="142"/>
      <c r="H40" s="142"/>
      <c r="I40" s="142"/>
      <c r="J40" s="142"/>
      <c r="K40" s="14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147"/>
      <c r="B41" s="148"/>
      <c r="C41" s="5"/>
      <c r="D41" s="5"/>
      <c r="E41" s="142"/>
      <c r="F41" s="142"/>
      <c r="G41" s="142"/>
      <c r="H41" s="142"/>
      <c r="I41" s="142"/>
      <c r="J41" s="142"/>
      <c r="K41" s="14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147"/>
      <c r="B42" s="148"/>
      <c r="C42" s="5"/>
      <c r="D42" s="5"/>
      <c r="E42" s="142"/>
      <c r="F42" s="142"/>
      <c r="G42" s="142"/>
      <c r="H42" s="142"/>
      <c r="I42" s="142"/>
      <c r="J42" s="142"/>
      <c r="K42" s="14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147"/>
      <c r="B43" s="148"/>
      <c r="C43" s="5"/>
      <c r="D43" s="5"/>
      <c r="E43" s="142"/>
      <c r="F43" s="142"/>
      <c r="G43" s="142"/>
      <c r="H43" s="142"/>
      <c r="I43" s="142"/>
      <c r="J43" s="142"/>
      <c r="K43" s="14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147"/>
      <c r="B44" s="148"/>
      <c r="C44" s="5"/>
      <c r="D44" s="5"/>
      <c r="E44" s="142"/>
      <c r="F44" s="142"/>
      <c r="G44" s="142"/>
      <c r="H44" s="142"/>
      <c r="I44" s="142"/>
      <c r="J44" s="142"/>
      <c r="K44" s="14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147"/>
      <c r="B45" s="148"/>
      <c r="C45" s="5"/>
      <c r="D45" s="5"/>
      <c r="E45" s="142"/>
      <c r="F45" s="142"/>
      <c r="G45" s="142"/>
      <c r="H45" s="142"/>
      <c r="I45" s="142"/>
      <c r="J45" s="142"/>
      <c r="K45" s="14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147"/>
      <c r="B46" s="148"/>
      <c r="C46" s="5"/>
      <c r="D46" s="5"/>
      <c r="E46" s="142"/>
      <c r="F46" s="142"/>
      <c r="G46" s="142"/>
      <c r="H46" s="142"/>
      <c r="I46" s="142"/>
      <c r="J46" s="142"/>
      <c r="K46" s="14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147"/>
      <c r="B47" s="148"/>
      <c r="C47" s="5"/>
      <c r="D47" s="5"/>
      <c r="E47" s="142"/>
      <c r="F47" s="142"/>
      <c r="G47" s="142"/>
      <c r="H47" s="142"/>
      <c r="I47" s="142"/>
      <c r="J47" s="142"/>
      <c r="K47" s="14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147"/>
      <c r="B48" s="148"/>
      <c r="C48" s="5"/>
      <c r="D48" s="5"/>
      <c r="E48" s="142"/>
      <c r="F48" s="142"/>
      <c r="G48" s="142"/>
      <c r="H48" s="142"/>
      <c r="I48" s="142"/>
      <c r="J48" s="142"/>
      <c r="K48" s="14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147"/>
      <c r="B49" s="148"/>
      <c r="C49" s="5"/>
      <c r="D49" s="5"/>
      <c r="E49" s="142"/>
      <c r="F49" s="142"/>
      <c r="G49" s="142"/>
      <c r="H49" s="142"/>
      <c r="I49" s="142"/>
      <c r="J49" s="142"/>
      <c r="K49" s="14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147"/>
      <c r="B50" s="148"/>
      <c r="C50" s="5"/>
      <c r="D50" s="5"/>
      <c r="E50" s="142"/>
      <c r="F50" s="142"/>
      <c r="G50" s="142"/>
      <c r="H50" s="142"/>
      <c r="I50" s="142"/>
      <c r="J50" s="142"/>
      <c r="K50" s="14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147"/>
      <c r="B51" s="148"/>
      <c r="C51" s="5"/>
      <c r="D51" s="5"/>
      <c r="E51" s="142"/>
      <c r="F51" s="142"/>
      <c r="G51" s="142"/>
      <c r="H51" s="142"/>
      <c r="I51" s="142"/>
      <c r="J51" s="142"/>
      <c r="K51" s="14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147"/>
      <c r="B52" s="148"/>
      <c r="C52" s="5"/>
      <c r="D52" s="5"/>
      <c r="E52" s="142"/>
      <c r="F52" s="142"/>
      <c r="G52" s="142"/>
      <c r="H52" s="142"/>
      <c r="I52" s="142"/>
      <c r="J52" s="142"/>
      <c r="K52" s="14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147"/>
      <c r="B53" s="148"/>
      <c r="C53" s="5"/>
      <c r="D53" s="5"/>
      <c r="E53" s="142"/>
      <c r="F53" s="142"/>
      <c r="G53" s="142"/>
      <c r="H53" s="142"/>
      <c r="I53" s="142"/>
      <c r="J53" s="142"/>
      <c r="K53" s="14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147"/>
      <c r="B54" s="148"/>
      <c r="C54" s="5"/>
      <c r="D54" s="5"/>
      <c r="E54" s="142"/>
      <c r="F54" s="142"/>
      <c r="G54" s="142"/>
      <c r="H54" s="142"/>
      <c r="I54" s="142"/>
      <c r="J54" s="142"/>
      <c r="K54" s="142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147"/>
      <c r="B55" s="148"/>
      <c r="C55" s="5"/>
      <c r="D55" s="5"/>
      <c r="E55" s="142"/>
      <c r="F55" s="142"/>
      <c r="G55" s="142"/>
      <c r="H55" s="142"/>
      <c r="I55" s="142"/>
      <c r="J55" s="142"/>
      <c r="K55" s="14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147"/>
      <c r="B56" s="148"/>
      <c r="C56" s="5"/>
      <c r="D56" s="5"/>
      <c r="E56" s="142"/>
      <c r="F56" s="142"/>
      <c r="G56" s="142"/>
      <c r="H56" s="142"/>
      <c r="I56" s="142"/>
      <c r="J56" s="142"/>
      <c r="K56" s="14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147"/>
      <c r="B57" s="148"/>
      <c r="C57" s="5"/>
      <c r="D57" s="5"/>
      <c r="E57" s="142"/>
      <c r="F57" s="142"/>
      <c r="G57" s="142"/>
      <c r="H57" s="142"/>
      <c r="I57" s="142"/>
      <c r="J57" s="142"/>
      <c r="K57" s="14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147"/>
      <c r="B58" s="148"/>
      <c r="C58" s="5"/>
      <c r="D58" s="5"/>
      <c r="E58" s="142"/>
      <c r="F58" s="142"/>
      <c r="G58" s="142"/>
      <c r="H58" s="142"/>
      <c r="I58" s="142"/>
      <c r="J58" s="142"/>
      <c r="K58" s="14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147"/>
      <c r="B59" s="148"/>
      <c r="C59" s="5"/>
      <c r="D59" s="5"/>
      <c r="E59" s="142"/>
      <c r="F59" s="142"/>
      <c r="G59" s="142"/>
      <c r="H59" s="142"/>
      <c r="I59" s="142"/>
      <c r="J59" s="142"/>
      <c r="K59" s="14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147"/>
      <c r="B60" s="148"/>
      <c r="C60" s="5"/>
      <c r="D60" s="5"/>
      <c r="E60" s="142"/>
      <c r="F60" s="142"/>
      <c r="G60" s="142"/>
      <c r="H60" s="142"/>
      <c r="I60" s="142"/>
      <c r="J60" s="142"/>
      <c r="K60" s="14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147"/>
      <c r="B61" s="148"/>
      <c r="C61" s="5"/>
      <c r="D61" s="5"/>
      <c r="E61" s="142"/>
      <c r="F61" s="142"/>
      <c r="G61" s="142"/>
      <c r="H61" s="142"/>
      <c r="I61" s="142"/>
      <c r="J61" s="142"/>
      <c r="K61" s="14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147"/>
      <c r="B62" s="148"/>
      <c r="C62" s="5"/>
      <c r="D62" s="5"/>
      <c r="E62" s="142"/>
      <c r="F62" s="142"/>
      <c r="G62" s="142"/>
      <c r="H62" s="142"/>
      <c r="I62" s="142"/>
      <c r="J62" s="142"/>
      <c r="K62" s="14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147"/>
      <c r="B63" s="148"/>
      <c r="C63" s="5"/>
      <c r="D63" s="5"/>
      <c r="E63" s="142"/>
      <c r="F63" s="142"/>
      <c r="G63" s="142"/>
      <c r="H63" s="142"/>
      <c r="I63" s="142"/>
      <c r="J63" s="142"/>
      <c r="K63" s="14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147"/>
      <c r="B64" s="148"/>
      <c r="C64" s="5"/>
      <c r="D64" s="5"/>
      <c r="E64" s="142"/>
      <c r="F64" s="142"/>
      <c r="G64" s="142"/>
      <c r="H64" s="142"/>
      <c r="I64" s="142"/>
      <c r="J64" s="142"/>
      <c r="K64" s="14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147"/>
      <c r="B65" s="148"/>
      <c r="C65" s="5"/>
      <c r="D65" s="5"/>
      <c r="E65" s="142"/>
      <c r="F65" s="142"/>
      <c r="G65" s="142"/>
      <c r="H65" s="142"/>
      <c r="I65" s="142"/>
      <c r="J65" s="142"/>
      <c r="K65" s="14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147"/>
      <c r="B66" s="148"/>
      <c r="C66" s="5"/>
      <c r="D66" s="5"/>
      <c r="E66" s="142"/>
      <c r="F66" s="142"/>
      <c r="G66" s="142"/>
      <c r="H66" s="142"/>
      <c r="I66" s="142"/>
      <c r="J66" s="142"/>
      <c r="K66" s="14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147"/>
      <c r="B67" s="148"/>
      <c r="C67" s="5"/>
      <c r="D67" s="5"/>
      <c r="E67" s="142"/>
      <c r="F67" s="142"/>
      <c r="G67" s="142"/>
      <c r="H67" s="142"/>
      <c r="I67" s="142"/>
      <c r="J67" s="142"/>
      <c r="K67" s="14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147"/>
      <c r="B68" s="148"/>
      <c r="C68" s="5"/>
      <c r="D68" s="5"/>
      <c r="E68" s="142"/>
      <c r="F68" s="142"/>
      <c r="G68" s="142"/>
      <c r="H68" s="142"/>
      <c r="I68" s="142"/>
      <c r="J68" s="142"/>
      <c r="K68" s="14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147"/>
      <c r="B69" s="148"/>
      <c r="C69" s="5"/>
      <c r="D69" s="5"/>
      <c r="E69" s="142"/>
      <c r="F69" s="142"/>
      <c r="G69" s="142"/>
      <c r="H69" s="142"/>
      <c r="I69" s="142"/>
      <c r="J69" s="142"/>
      <c r="K69" s="14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147"/>
      <c r="B70" s="148"/>
      <c r="C70" s="5"/>
      <c r="D70" s="5"/>
      <c r="E70" s="142"/>
      <c r="F70" s="142"/>
      <c r="G70" s="142"/>
      <c r="H70" s="142"/>
      <c r="I70" s="142"/>
      <c r="J70" s="142"/>
      <c r="K70" s="14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147"/>
      <c r="B71" s="148"/>
      <c r="C71" s="5"/>
      <c r="D71" s="5"/>
      <c r="E71" s="142"/>
      <c r="F71" s="142"/>
      <c r="G71" s="142"/>
      <c r="H71" s="142"/>
      <c r="I71" s="142"/>
      <c r="J71" s="142"/>
      <c r="K71" s="14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147"/>
      <c r="B72" s="148"/>
      <c r="C72" s="5"/>
      <c r="D72" s="5"/>
      <c r="E72" s="142"/>
      <c r="F72" s="142"/>
      <c r="G72" s="142"/>
      <c r="H72" s="142"/>
      <c r="I72" s="142"/>
      <c r="J72" s="142"/>
      <c r="K72" s="14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147"/>
      <c r="B73" s="148"/>
      <c r="C73" s="5"/>
      <c r="D73" s="5"/>
      <c r="E73" s="142"/>
      <c r="F73" s="142"/>
      <c r="G73" s="142"/>
      <c r="H73" s="142"/>
      <c r="I73" s="142"/>
      <c r="J73" s="142"/>
      <c r="K73" s="14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147"/>
      <c r="B74" s="148"/>
      <c r="C74" s="5"/>
      <c r="D74" s="5"/>
      <c r="E74" s="142"/>
      <c r="F74" s="142"/>
      <c r="G74" s="142"/>
      <c r="H74" s="142"/>
      <c r="I74" s="142"/>
      <c r="J74" s="142"/>
      <c r="K74" s="14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147"/>
      <c r="B75" s="148"/>
      <c r="C75" s="5"/>
      <c r="D75" s="5"/>
      <c r="E75" s="142"/>
      <c r="F75" s="142"/>
      <c r="G75" s="142"/>
      <c r="H75" s="142"/>
      <c r="I75" s="142"/>
      <c r="J75" s="142"/>
      <c r="K75" s="14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147"/>
      <c r="B76" s="148"/>
      <c r="C76" s="5"/>
      <c r="D76" s="5"/>
      <c r="E76" s="142"/>
      <c r="F76" s="142"/>
      <c r="G76" s="142"/>
      <c r="H76" s="142"/>
      <c r="I76" s="142"/>
      <c r="J76" s="142"/>
      <c r="K76" s="14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147"/>
      <c r="B77" s="148"/>
      <c r="C77" s="5"/>
      <c r="D77" s="5"/>
      <c r="E77" s="142"/>
      <c r="F77" s="142"/>
      <c r="G77" s="142"/>
      <c r="H77" s="142"/>
      <c r="I77" s="142"/>
      <c r="J77" s="142"/>
      <c r="K77" s="14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147"/>
      <c r="B78" s="148"/>
      <c r="C78" s="5"/>
      <c r="D78" s="5"/>
      <c r="E78" s="142"/>
      <c r="F78" s="142"/>
      <c r="G78" s="142"/>
      <c r="H78" s="142"/>
      <c r="I78" s="142"/>
      <c r="J78" s="142"/>
      <c r="K78" s="14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147"/>
      <c r="B79" s="148"/>
      <c r="C79" s="5"/>
      <c r="D79" s="5"/>
      <c r="E79" s="142"/>
      <c r="F79" s="142"/>
      <c r="G79" s="142"/>
      <c r="H79" s="142"/>
      <c r="I79" s="142"/>
      <c r="J79" s="142"/>
      <c r="K79" s="14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147"/>
      <c r="B80" s="148"/>
      <c r="C80" s="5"/>
      <c r="D80" s="5"/>
      <c r="E80" s="142"/>
      <c r="F80" s="142"/>
      <c r="G80" s="142"/>
      <c r="H80" s="142"/>
      <c r="I80" s="142"/>
      <c r="J80" s="142"/>
      <c r="K80" s="14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147"/>
      <c r="B81" s="148"/>
      <c r="C81" s="5"/>
      <c r="D81" s="5"/>
      <c r="E81" s="142"/>
      <c r="F81" s="142"/>
      <c r="G81" s="142"/>
      <c r="H81" s="142"/>
      <c r="I81" s="142"/>
      <c r="J81" s="142"/>
      <c r="K81" s="14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147"/>
      <c r="B82" s="148"/>
      <c r="C82" s="5"/>
      <c r="D82" s="5"/>
      <c r="E82" s="142"/>
      <c r="F82" s="142"/>
      <c r="G82" s="142"/>
      <c r="H82" s="142"/>
      <c r="I82" s="142"/>
      <c r="J82" s="142"/>
      <c r="K82" s="14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147"/>
      <c r="B83" s="148"/>
      <c r="C83" s="5"/>
      <c r="D83" s="5"/>
      <c r="E83" s="142"/>
      <c r="F83" s="142"/>
      <c r="G83" s="142"/>
      <c r="H83" s="142"/>
      <c r="I83" s="142"/>
      <c r="J83" s="142"/>
      <c r="K83" s="14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147"/>
      <c r="B84" s="148"/>
      <c r="C84" s="5"/>
      <c r="D84" s="5"/>
      <c r="E84" s="142"/>
      <c r="F84" s="142"/>
      <c r="G84" s="142"/>
      <c r="H84" s="142"/>
      <c r="I84" s="142"/>
      <c r="J84" s="142"/>
      <c r="K84" s="14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147"/>
      <c r="B85" s="148"/>
      <c r="C85" s="5"/>
      <c r="D85" s="5"/>
      <c r="E85" s="142"/>
      <c r="F85" s="142"/>
      <c r="G85" s="142"/>
      <c r="H85" s="142"/>
      <c r="I85" s="142"/>
      <c r="J85" s="142"/>
      <c r="K85" s="14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147"/>
      <c r="B86" s="148"/>
      <c r="C86" s="5"/>
      <c r="D86" s="5"/>
      <c r="E86" s="142"/>
      <c r="F86" s="142"/>
      <c r="G86" s="142"/>
      <c r="H86" s="142"/>
      <c r="I86" s="142"/>
      <c r="J86" s="142"/>
      <c r="K86" s="14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147"/>
      <c r="B87" s="148"/>
      <c r="C87" s="5"/>
      <c r="D87" s="5"/>
      <c r="E87" s="142"/>
      <c r="F87" s="142"/>
      <c r="G87" s="142"/>
      <c r="H87" s="142"/>
      <c r="I87" s="142"/>
      <c r="J87" s="142"/>
      <c r="K87" s="14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147"/>
      <c r="B88" s="148"/>
      <c r="C88" s="5"/>
      <c r="D88" s="5"/>
      <c r="E88" s="142"/>
      <c r="F88" s="142"/>
      <c r="G88" s="142"/>
      <c r="H88" s="142"/>
      <c r="I88" s="142"/>
      <c r="J88" s="142"/>
      <c r="K88" s="14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147"/>
      <c r="B89" s="148"/>
      <c r="C89" s="5"/>
      <c r="D89" s="5"/>
      <c r="E89" s="142"/>
      <c r="F89" s="142"/>
      <c r="G89" s="142"/>
      <c r="H89" s="142"/>
      <c r="I89" s="142"/>
      <c r="J89" s="142"/>
      <c r="K89" s="14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147"/>
      <c r="B90" s="148"/>
      <c r="C90" s="5"/>
      <c r="D90" s="5"/>
      <c r="E90" s="142"/>
      <c r="F90" s="142"/>
      <c r="G90" s="142"/>
      <c r="H90" s="142"/>
      <c r="I90" s="142"/>
      <c r="J90" s="142"/>
      <c r="K90" s="14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147"/>
      <c r="B91" s="148"/>
      <c r="C91" s="5"/>
      <c r="D91" s="5"/>
      <c r="E91" s="142"/>
      <c r="F91" s="142"/>
      <c r="G91" s="142"/>
      <c r="H91" s="142"/>
      <c r="I91" s="142"/>
      <c r="J91" s="142"/>
      <c r="K91" s="14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147"/>
      <c r="B92" s="148"/>
      <c r="C92" s="5"/>
      <c r="D92" s="5"/>
      <c r="E92" s="142"/>
      <c r="F92" s="142"/>
      <c r="G92" s="142"/>
      <c r="H92" s="142"/>
      <c r="I92" s="142"/>
      <c r="J92" s="142"/>
      <c r="K92" s="14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147"/>
      <c r="B93" s="148"/>
      <c r="C93" s="5"/>
      <c r="D93" s="5"/>
      <c r="E93" s="142"/>
      <c r="F93" s="142"/>
      <c r="G93" s="142"/>
      <c r="H93" s="142"/>
      <c r="I93" s="142"/>
      <c r="J93" s="142"/>
      <c r="K93" s="14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147"/>
      <c r="B94" s="148"/>
      <c r="C94" s="5"/>
      <c r="D94" s="5"/>
      <c r="E94" s="142"/>
      <c r="F94" s="142"/>
      <c r="G94" s="142"/>
      <c r="H94" s="142"/>
      <c r="I94" s="142"/>
      <c r="J94" s="142"/>
      <c r="K94" s="14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147"/>
      <c r="B95" s="148"/>
      <c r="C95" s="5"/>
      <c r="D95" s="5"/>
      <c r="E95" s="142"/>
      <c r="F95" s="142"/>
      <c r="G95" s="142"/>
      <c r="H95" s="142"/>
      <c r="I95" s="142"/>
      <c r="J95" s="142"/>
      <c r="K95" s="14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147"/>
      <c r="B96" s="148"/>
      <c r="C96" s="5"/>
      <c r="D96" s="5"/>
      <c r="E96" s="142"/>
      <c r="F96" s="142"/>
      <c r="G96" s="142"/>
      <c r="H96" s="142"/>
      <c r="I96" s="142"/>
      <c r="J96" s="142"/>
      <c r="K96" s="14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147"/>
      <c r="B97" s="148"/>
      <c r="C97" s="5"/>
      <c r="D97" s="5"/>
      <c r="E97" s="142"/>
      <c r="F97" s="142"/>
      <c r="G97" s="142"/>
      <c r="H97" s="142"/>
      <c r="I97" s="142"/>
      <c r="J97" s="142"/>
      <c r="K97" s="14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147"/>
      <c r="B98" s="148"/>
      <c r="C98" s="5"/>
      <c r="D98" s="5"/>
      <c r="E98" s="142"/>
      <c r="F98" s="142"/>
      <c r="G98" s="142"/>
      <c r="H98" s="142"/>
      <c r="I98" s="142"/>
      <c r="J98" s="142"/>
      <c r="K98" s="14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147"/>
      <c r="B99" s="148"/>
      <c r="C99" s="5"/>
      <c r="D99" s="5"/>
      <c r="E99" s="142"/>
      <c r="F99" s="142"/>
      <c r="G99" s="142"/>
      <c r="H99" s="142"/>
      <c r="I99" s="142"/>
      <c r="J99" s="142"/>
      <c r="K99" s="14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147"/>
      <c r="B100" s="148"/>
      <c r="C100" s="5"/>
      <c r="D100" s="5"/>
      <c r="E100" s="142"/>
      <c r="F100" s="142"/>
      <c r="G100" s="142"/>
      <c r="H100" s="142"/>
      <c r="I100" s="142"/>
      <c r="J100" s="142"/>
      <c r="K100" s="14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147"/>
      <c r="B101" s="148"/>
      <c r="C101" s="5"/>
      <c r="D101" s="5"/>
      <c r="E101" s="142"/>
      <c r="F101" s="142"/>
      <c r="G101" s="142"/>
      <c r="H101" s="142"/>
      <c r="I101" s="142"/>
      <c r="J101" s="142"/>
      <c r="K101" s="14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147"/>
      <c r="B102" s="148"/>
      <c r="C102" s="5"/>
      <c r="D102" s="5"/>
      <c r="E102" s="142"/>
      <c r="F102" s="142"/>
      <c r="G102" s="142"/>
      <c r="H102" s="142"/>
      <c r="I102" s="142"/>
      <c r="J102" s="142"/>
      <c r="K102" s="14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147"/>
      <c r="B103" s="148"/>
      <c r="C103" s="5"/>
      <c r="D103" s="5"/>
      <c r="E103" s="142"/>
      <c r="F103" s="142"/>
      <c r="G103" s="142"/>
      <c r="H103" s="142"/>
      <c r="I103" s="142"/>
      <c r="J103" s="142"/>
      <c r="K103" s="14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147"/>
      <c r="B104" s="148"/>
      <c r="C104" s="5"/>
      <c r="D104" s="5"/>
      <c r="E104" s="142"/>
      <c r="F104" s="142"/>
      <c r="G104" s="142"/>
      <c r="H104" s="142"/>
      <c r="I104" s="142"/>
      <c r="J104" s="142"/>
      <c r="K104" s="14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147"/>
      <c r="B105" s="148"/>
      <c r="C105" s="5"/>
      <c r="D105" s="5"/>
      <c r="E105" s="142"/>
      <c r="F105" s="142"/>
      <c r="G105" s="142"/>
      <c r="H105" s="142"/>
      <c r="I105" s="142"/>
      <c r="J105" s="142"/>
      <c r="K105" s="14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147"/>
      <c r="B106" s="148"/>
      <c r="C106" s="5"/>
      <c r="D106" s="5"/>
      <c r="E106" s="142"/>
      <c r="F106" s="142"/>
      <c r="G106" s="142"/>
      <c r="H106" s="142"/>
      <c r="I106" s="142"/>
      <c r="J106" s="142"/>
      <c r="K106" s="14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147"/>
      <c r="B107" s="148"/>
      <c r="C107" s="5"/>
      <c r="D107" s="5"/>
      <c r="E107" s="142"/>
      <c r="F107" s="142"/>
      <c r="G107" s="142"/>
      <c r="H107" s="142"/>
      <c r="I107" s="142"/>
      <c r="J107" s="142"/>
      <c r="K107" s="14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147"/>
      <c r="B108" s="148"/>
      <c r="C108" s="5"/>
      <c r="D108" s="5"/>
      <c r="E108" s="142"/>
      <c r="F108" s="142"/>
      <c r="G108" s="142"/>
      <c r="H108" s="142"/>
      <c r="I108" s="142"/>
      <c r="J108" s="142"/>
      <c r="K108" s="14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147"/>
      <c r="B109" s="148"/>
      <c r="C109" s="5"/>
      <c r="D109" s="5"/>
      <c r="E109" s="142"/>
      <c r="F109" s="142"/>
      <c r="G109" s="142"/>
      <c r="H109" s="142"/>
      <c r="I109" s="142"/>
      <c r="J109" s="142"/>
      <c r="K109" s="14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147"/>
      <c r="B110" s="148"/>
      <c r="C110" s="5"/>
      <c r="D110" s="5"/>
      <c r="E110" s="142"/>
      <c r="F110" s="142"/>
      <c r="G110" s="142"/>
      <c r="H110" s="142"/>
      <c r="I110" s="142"/>
      <c r="J110" s="142"/>
      <c r="K110" s="14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147"/>
      <c r="B111" s="148"/>
      <c r="C111" s="5"/>
      <c r="D111" s="5"/>
      <c r="E111" s="142"/>
      <c r="F111" s="142"/>
      <c r="G111" s="142"/>
      <c r="H111" s="142"/>
      <c r="I111" s="142"/>
      <c r="J111" s="142"/>
      <c r="K111" s="142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147"/>
      <c r="B112" s="148"/>
      <c r="C112" s="5"/>
      <c r="D112" s="5"/>
      <c r="E112" s="142"/>
      <c r="F112" s="142"/>
      <c r="G112" s="142"/>
      <c r="H112" s="142"/>
      <c r="I112" s="142"/>
      <c r="J112" s="142"/>
      <c r="K112" s="14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147"/>
      <c r="B113" s="148"/>
      <c r="C113" s="5"/>
      <c r="D113" s="5"/>
      <c r="E113" s="142"/>
      <c r="F113" s="142"/>
      <c r="G113" s="142"/>
      <c r="H113" s="142"/>
      <c r="I113" s="142"/>
      <c r="J113" s="142"/>
      <c r="K113" s="14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147"/>
      <c r="B114" s="148"/>
      <c r="C114" s="5"/>
      <c r="D114" s="5"/>
      <c r="E114" s="142"/>
      <c r="F114" s="142"/>
      <c r="G114" s="142"/>
      <c r="H114" s="142"/>
      <c r="I114" s="142"/>
      <c r="J114" s="142"/>
      <c r="K114" s="14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147"/>
      <c r="B115" s="148"/>
      <c r="C115" s="5"/>
      <c r="D115" s="5"/>
      <c r="E115" s="142"/>
      <c r="F115" s="142"/>
      <c r="G115" s="142"/>
      <c r="H115" s="142"/>
      <c r="I115" s="142"/>
      <c r="J115" s="142"/>
      <c r="K115" s="14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147"/>
      <c r="B116" s="148"/>
      <c r="C116" s="5"/>
      <c r="D116" s="5"/>
      <c r="E116" s="142"/>
      <c r="F116" s="142"/>
      <c r="G116" s="142"/>
      <c r="H116" s="142"/>
      <c r="I116" s="142"/>
      <c r="J116" s="142"/>
      <c r="K116" s="142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147"/>
      <c r="B117" s="148"/>
      <c r="C117" s="5"/>
      <c r="D117" s="5"/>
      <c r="E117" s="142"/>
      <c r="F117" s="142"/>
      <c r="G117" s="142"/>
      <c r="H117" s="142"/>
      <c r="I117" s="142"/>
      <c r="J117" s="142"/>
      <c r="K117" s="14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147"/>
      <c r="B118" s="148"/>
      <c r="C118" s="5"/>
      <c r="D118" s="5"/>
      <c r="E118" s="142"/>
      <c r="F118" s="142"/>
      <c r="G118" s="142"/>
      <c r="H118" s="142"/>
      <c r="I118" s="142"/>
      <c r="J118" s="142"/>
      <c r="K118" s="142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147"/>
      <c r="B119" s="148"/>
      <c r="C119" s="5"/>
      <c r="D119" s="5"/>
      <c r="E119" s="142"/>
      <c r="F119" s="142"/>
      <c r="G119" s="142"/>
      <c r="H119" s="142"/>
      <c r="I119" s="142"/>
      <c r="J119" s="142"/>
      <c r="K119" s="14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147"/>
      <c r="B120" s="148"/>
      <c r="C120" s="5"/>
      <c r="D120" s="5"/>
      <c r="E120" s="142"/>
      <c r="F120" s="142"/>
      <c r="G120" s="142"/>
      <c r="H120" s="142"/>
      <c r="I120" s="142"/>
      <c r="J120" s="142"/>
      <c r="K120" s="142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147"/>
      <c r="B121" s="148"/>
      <c r="C121" s="5"/>
      <c r="D121" s="5"/>
      <c r="E121" s="142"/>
      <c r="F121" s="142"/>
      <c r="G121" s="142"/>
      <c r="H121" s="142"/>
      <c r="I121" s="142"/>
      <c r="J121" s="142"/>
      <c r="K121" s="142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147"/>
      <c r="B122" s="148"/>
      <c r="C122" s="5"/>
      <c r="D122" s="5"/>
      <c r="E122" s="142"/>
      <c r="F122" s="142"/>
      <c r="G122" s="142"/>
      <c r="H122" s="142"/>
      <c r="I122" s="142"/>
      <c r="J122" s="142"/>
      <c r="K122" s="142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147"/>
      <c r="B123" s="148"/>
      <c r="C123" s="5"/>
      <c r="D123" s="5"/>
      <c r="E123" s="142"/>
      <c r="F123" s="142"/>
      <c r="G123" s="142"/>
      <c r="H123" s="142"/>
      <c r="I123" s="142"/>
      <c r="J123" s="142"/>
      <c r="K123" s="142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147"/>
      <c r="B124" s="148"/>
      <c r="C124" s="5"/>
      <c r="D124" s="5"/>
      <c r="E124" s="142"/>
      <c r="F124" s="142"/>
      <c r="G124" s="142"/>
      <c r="H124" s="142"/>
      <c r="I124" s="142"/>
      <c r="J124" s="142"/>
      <c r="K124" s="142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147"/>
      <c r="B125" s="148"/>
      <c r="C125" s="5"/>
      <c r="D125" s="5"/>
      <c r="E125" s="142"/>
      <c r="F125" s="142"/>
      <c r="G125" s="142"/>
      <c r="H125" s="142"/>
      <c r="I125" s="142"/>
      <c r="J125" s="142"/>
      <c r="K125" s="142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147"/>
      <c r="B126" s="148"/>
      <c r="C126" s="5"/>
      <c r="D126" s="5"/>
      <c r="E126" s="142"/>
      <c r="F126" s="142"/>
      <c r="G126" s="142"/>
      <c r="H126" s="142"/>
      <c r="I126" s="142"/>
      <c r="J126" s="142"/>
      <c r="K126" s="142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147"/>
      <c r="B127" s="148"/>
      <c r="C127" s="5"/>
      <c r="D127" s="5"/>
      <c r="E127" s="142"/>
      <c r="F127" s="142"/>
      <c r="G127" s="142"/>
      <c r="H127" s="142"/>
      <c r="I127" s="142"/>
      <c r="J127" s="142"/>
      <c r="K127" s="142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147"/>
      <c r="B128" s="148"/>
      <c r="C128" s="5"/>
      <c r="D128" s="5"/>
      <c r="E128" s="142"/>
      <c r="F128" s="142"/>
      <c r="G128" s="142"/>
      <c r="H128" s="142"/>
      <c r="I128" s="142"/>
      <c r="J128" s="142"/>
      <c r="K128" s="142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147"/>
      <c r="B129" s="148"/>
      <c r="C129" s="5"/>
      <c r="D129" s="5"/>
      <c r="E129" s="142"/>
      <c r="F129" s="142"/>
      <c r="G129" s="142"/>
      <c r="H129" s="142"/>
      <c r="I129" s="142"/>
      <c r="J129" s="142"/>
      <c r="K129" s="142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147"/>
      <c r="B130" s="148"/>
      <c r="C130" s="5"/>
      <c r="D130" s="5"/>
      <c r="E130" s="142"/>
      <c r="F130" s="142"/>
      <c r="G130" s="142"/>
      <c r="H130" s="142"/>
      <c r="I130" s="142"/>
      <c r="J130" s="142"/>
      <c r="K130" s="142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147"/>
      <c r="B131" s="148"/>
      <c r="C131" s="5"/>
      <c r="D131" s="5"/>
      <c r="E131" s="142"/>
      <c r="F131" s="142"/>
      <c r="G131" s="142"/>
      <c r="H131" s="142"/>
      <c r="I131" s="142"/>
      <c r="J131" s="142"/>
      <c r="K131" s="142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147"/>
      <c r="B132" s="148"/>
      <c r="C132" s="5"/>
      <c r="D132" s="5"/>
      <c r="E132" s="142"/>
      <c r="F132" s="142"/>
      <c r="G132" s="142"/>
      <c r="H132" s="142"/>
      <c r="I132" s="142"/>
      <c r="J132" s="142"/>
      <c r="K132" s="142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147"/>
      <c r="B133" s="148"/>
      <c r="C133" s="5"/>
      <c r="D133" s="5"/>
      <c r="E133" s="142"/>
      <c r="F133" s="142"/>
      <c r="G133" s="142"/>
      <c r="H133" s="142"/>
      <c r="I133" s="142"/>
      <c r="J133" s="142"/>
      <c r="K133" s="142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147"/>
      <c r="B134" s="148"/>
      <c r="C134" s="5"/>
      <c r="D134" s="5"/>
      <c r="E134" s="142"/>
      <c r="F134" s="142"/>
      <c r="G134" s="142"/>
      <c r="H134" s="142"/>
      <c r="I134" s="142"/>
      <c r="J134" s="142"/>
      <c r="K134" s="142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147"/>
      <c r="B135" s="148"/>
      <c r="C135" s="5"/>
      <c r="D135" s="5"/>
      <c r="E135" s="142"/>
      <c r="F135" s="142"/>
      <c r="G135" s="142"/>
      <c r="H135" s="142"/>
      <c r="I135" s="142"/>
      <c r="J135" s="142"/>
      <c r="K135" s="142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147"/>
      <c r="B136" s="148"/>
      <c r="C136" s="5"/>
      <c r="D136" s="5"/>
      <c r="E136" s="142"/>
      <c r="F136" s="142"/>
      <c r="G136" s="142"/>
      <c r="H136" s="142"/>
      <c r="I136" s="142"/>
      <c r="J136" s="142"/>
      <c r="K136" s="142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147"/>
      <c r="B137" s="148"/>
      <c r="C137" s="5"/>
      <c r="D137" s="5"/>
      <c r="E137" s="142"/>
      <c r="F137" s="142"/>
      <c r="G137" s="142"/>
      <c r="H137" s="142"/>
      <c r="I137" s="142"/>
      <c r="J137" s="142"/>
      <c r="K137" s="142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147"/>
      <c r="B138" s="148"/>
      <c r="C138" s="5"/>
      <c r="D138" s="5"/>
      <c r="E138" s="142"/>
      <c r="F138" s="142"/>
      <c r="G138" s="142"/>
      <c r="H138" s="142"/>
      <c r="I138" s="142"/>
      <c r="J138" s="142"/>
      <c r="K138" s="142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147"/>
      <c r="B139" s="148"/>
      <c r="C139" s="5"/>
      <c r="D139" s="5"/>
      <c r="E139" s="142"/>
      <c r="F139" s="142"/>
      <c r="G139" s="142"/>
      <c r="H139" s="142"/>
      <c r="I139" s="142"/>
      <c r="J139" s="142"/>
      <c r="K139" s="142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147"/>
      <c r="B140" s="148"/>
      <c r="C140" s="5"/>
      <c r="D140" s="5"/>
      <c r="E140" s="142"/>
      <c r="F140" s="142"/>
      <c r="G140" s="142"/>
      <c r="H140" s="142"/>
      <c r="I140" s="142"/>
      <c r="J140" s="142"/>
      <c r="K140" s="142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147"/>
      <c r="B141" s="148"/>
      <c r="C141" s="5"/>
      <c r="D141" s="5"/>
      <c r="E141" s="142"/>
      <c r="F141" s="142"/>
      <c r="G141" s="142"/>
      <c r="H141" s="142"/>
      <c r="I141" s="142"/>
      <c r="J141" s="142"/>
      <c r="K141" s="142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147"/>
      <c r="B142" s="148"/>
      <c r="C142" s="5"/>
      <c r="D142" s="5"/>
      <c r="E142" s="142"/>
      <c r="F142" s="142"/>
      <c r="G142" s="142"/>
      <c r="H142" s="142"/>
      <c r="I142" s="142"/>
      <c r="J142" s="142"/>
      <c r="K142" s="142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147"/>
      <c r="B143" s="148"/>
      <c r="C143" s="5"/>
      <c r="D143" s="5"/>
      <c r="E143" s="142"/>
      <c r="F143" s="142"/>
      <c r="G143" s="142"/>
      <c r="H143" s="142"/>
      <c r="I143" s="142"/>
      <c r="J143" s="142"/>
      <c r="K143" s="142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147"/>
      <c r="B144" s="148"/>
      <c r="C144" s="5"/>
      <c r="D144" s="5"/>
      <c r="E144" s="142"/>
      <c r="F144" s="142"/>
      <c r="G144" s="142"/>
      <c r="H144" s="142"/>
      <c r="I144" s="142"/>
      <c r="J144" s="142"/>
      <c r="K144" s="142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147"/>
      <c r="B145" s="148"/>
      <c r="C145" s="5"/>
      <c r="D145" s="5"/>
      <c r="E145" s="142"/>
      <c r="F145" s="142"/>
      <c r="G145" s="142"/>
      <c r="H145" s="142"/>
      <c r="I145" s="142"/>
      <c r="J145" s="142"/>
      <c r="K145" s="142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147"/>
      <c r="B146" s="148"/>
      <c r="C146" s="5"/>
      <c r="D146" s="5"/>
      <c r="E146" s="142"/>
      <c r="F146" s="142"/>
      <c r="G146" s="142"/>
      <c r="H146" s="142"/>
      <c r="I146" s="142"/>
      <c r="J146" s="142"/>
      <c r="K146" s="142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147"/>
      <c r="B147" s="148"/>
      <c r="C147" s="5"/>
      <c r="D147" s="5"/>
      <c r="E147" s="142"/>
      <c r="F147" s="142"/>
      <c r="G147" s="142"/>
      <c r="H147" s="142"/>
      <c r="I147" s="142"/>
      <c r="J147" s="142"/>
      <c r="K147" s="142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147"/>
      <c r="B148" s="148"/>
      <c r="C148" s="5"/>
      <c r="D148" s="5"/>
      <c r="E148" s="142"/>
      <c r="F148" s="142"/>
      <c r="G148" s="142"/>
      <c r="H148" s="142"/>
      <c r="I148" s="142"/>
      <c r="J148" s="142"/>
      <c r="K148" s="142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147"/>
      <c r="B149" s="148"/>
      <c r="C149" s="5"/>
      <c r="D149" s="5"/>
      <c r="E149" s="142"/>
      <c r="F149" s="142"/>
      <c r="G149" s="142"/>
      <c r="H149" s="142"/>
      <c r="I149" s="142"/>
      <c r="J149" s="142"/>
      <c r="K149" s="142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147"/>
      <c r="B150" s="148"/>
      <c r="C150" s="5"/>
      <c r="D150" s="5"/>
      <c r="E150" s="142"/>
      <c r="F150" s="142"/>
      <c r="G150" s="142"/>
      <c r="H150" s="142"/>
      <c r="I150" s="142"/>
      <c r="J150" s="142"/>
      <c r="K150" s="142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147"/>
      <c r="B151" s="148"/>
      <c r="C151" s="5"/>
      <c r="D151" s="5"/>
      <c r="E151" s="142"/>
      <c r="F151" s="142"/>
      <c r="G151" s="142"/>
      <c r="H151" s="142"/>
      <c r="I151" s="142"/>
      <c r="J151" s="142"/>
      <c r="K151" s="142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147"/>
      <c r="B152" s="148"/>
      <c r="C152" s="5"/>
      <c r="D152" s="5"/>
      <c r="E152" s="142"/>
      <c r="F152" s="142"/>
      <c r="G152" s="142"/>
      <c r="H152" s="142"/>
      <c r="I152" s="142"/>
      <c r="J152" s="142"/>
      <c r="K152" s="142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147"/>
      <c r="B153" s="148"/>
      <c r="C153" s="5"/>
      <c r="D153" s="5"/>
      <c r="E153" s="142"/>
      <c r="F153" s="142"/>
      <c r="G153" s="142"/>
      <c r="H153" s="142"/>
      <c r="I153" s="142"/>
      <c r="J153" s="142"/>
      <c r="K153" s="142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147"/>
      <c r="B154" s="148"/>
      <c r="C154" s="5"/>
      <c r="D154" s="5"/>
      <c r="E154" s="142"/>
      <c r="F154" s="142"/>
      <c r="G154" s="142"/>
      <c r="H154" s="142"/>
      <c r="I154" s="142"/>
      <c r="J154" s="142"/>
      <c r="K154" s="142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147"/>
      <c r="B155" s="148"/>
      <c r="C155" s="5"/>
      <c r="D155" s="5"/>
      <c r="E155" s="142"/>
      <c r="F155" s="142"/>
      <c r="G155" s="142"/>
      <c r="H155" s="142"/>
      <c r="I155" s="142"/>
      <c r="J155" s="142"/>
      <c r="K155" s="142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147"/>
      <c r="B156" s="148"/>
      <c r="C156" s="5"/>
      <c r="D156" s="5"/>
      <c r="E156" s="142"/>
      <c r="F156" s="142"/>
      <c r="G156" s="142"/>
      <c r="H156" s="142"/>
      <c r="I156" s="142"/>
      <c r="J156" s="142"/>
      <c r="K156" s="142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147"/>
      <c r="B157" s="148"/>
      <c r="C157" s="5"/>
      <c r="D157" s="5"/>
      <c r="E157" s="142"/>
      <c r="F157" s="142"/>
      <c r="G157" s="142"/>
      <c r="H157" s="142"/>
      <c r="I157" s="142"/>
      <c r="J157" s="142"/>
      <c r="K157" s="142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147"/>
      <c r="B158" s="148"/>
      <c r="C158" s="5"/>
      <c r="D158" s="5"/>
      <c r="E158" s="142"/>
      <c r="F158" s="142"/>
      <c r="G158" s="142"/>
      <c r="H158" s="142"/>
      <c r="I158" s="142"/>
      <c r="J158" s="142"/>
      <c r="K158" s="142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147"/>
      <c r="B159" s="148"/>
      <c r="C159" s="5"/>
      <c r="D159" s="5"/>
      <c r="E159" s="142"/>
      <c r="F159" s="142"/>
      <c r="G159" s="142"/>
      <c r="H159" s="142"/>
      <c r="I159" s="142"/>
      <c r="J159" s="142"/>
      <c r="K159" s="142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147"/>
      <c r="B160" s="148"/>
      <c r="C160" s="5"/>
      <c r="D160" s="5"/>
      <c r="E160" s="142"/>
      <c r="F160" s="142"/>
      <c r="G160" s="142"/>
      <c r="H160" s="142"/>
      <c r="I160" s="142"/>
      <c r="J160" s="142"/>
      <c r="K160" s="142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147"/>
      <c r="B161" s="148"/>
      <c r="C161" s="5"/>
      <c r="D161" s="5"/>
      <c r="E161" s="142"/>
      <c r="F161" s="142"/>
      <c r="G161" s="142"/>
      <c r="H161" s="142"/>
      <c r="I161" s="142"/>
      <c r="J161" s="142"/>
      <c r="K161" s="142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147"/>
      <c r="B162" s="148"/>
      <c r="C162" s="5"/>
      <c r="D162" s="5"/>
      <c r="E162" s="142"/>
      <c r="F162" s="142"/>
      <c r="G162" s="142"/>
      <c r="H162" s="142"/>
      <c r="I162" s="142"/>
      <c r="J162" s="142"/>
      <c r="K162" s="142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147"/>
      <c r="B163" s="148"/>
      <c r="C163" s="5"/>
      <c r="D163" s="5"/>
      <c r="E163" s="142"/>
      <c r="F163" s="142"/>
      <c r="G163" s="142"/>
      <c r="H163" s="142"/>
      <c r="I163" s="142"/>
      <c r="J163" s="142"/>
      <c r="K163" s="142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147"/>
      <c r="B164" s="148"/>
      <c r="C164" s="5"/>
      <c r="D164" s="5"/>
      <c r="E164" s="142"/>
      <c r="F164" s="142"/>
      <c r="G164" s="142"/>
      <c r="H164" s="142"/>
      <c r="I164" s="142"/>
      <c r="J164" s="142"/>
      <c r="K164" s="142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147"/>
      <c r="B165" s="148"/>
      <c r="C165" s="5"/>
      <c r="D165" s="5"/>
      <c r="E165" s="142"/>
      <c r="F165" s="142"/>
      <c r="G165" s="142"/>
      <c r="H165" s="142"/>
      <c r="I165" s="142"/>
      <c r="J165" s="142"/>
      <c r="K165" s="142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147"/>
      <c r="B166" s="148"/>
      <c r="C166" s="5"/>
      <c r="D166" s="5"/>
      <c r="E166" s="142"/>
      <c r="F166" s="142"/>
      <c r="G166" s="142"/>
      <c r="H166" s="142"/>
      <c r="I166" s="142"/>
      <c r="J166" s="142"/>
      <c r="K166" s="142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147"/>
      <c r="B167" s="148"/>
      <c r="C167" s="5"/>
      <c r="D167" s="5"/>
      <c r="E167" s="142"/>
      <c r="F167" s="142"/>
      <c r="G167" s="142"/>
      <c r="H167" s="142"/>
      <c r="I167" s="142"/>
      <c r="J167" s="142"/>
      <c r="K167" s="142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147"/>
      <c r="B168" s="148"/>
      <c r="C168" s="5"/>
      <c r="D168" s="5"/>
      <c r="E168" s="142"/>
      <c r="F168" s="142"/>
      <c r="G168" s="142"/>
      <c r="H168" s="142"/>
      <c r="I168" s="142"/>
      <c r="J168" s="142"/>
      <c r="K168" s="142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147"/>
      <c r="B169" s="148"/>
      <c r="C169" s="5"/>
      <c r="D169" s="5"/>
      <c r="E169" s="142"/>
      <c r="F169" s="142"/>
      <c r="G169" s="142"/>
      <c r="H169" s="142"/>
      <c r="I169" s="142"/>
      <c r="J169" s="142"/>
      <c r="K169" s="142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147"/>
      <c r="B170" s="148"/>
      <c r="C170" s="5"/>
      <c r="D170" s="5"/>
      <c r="E170" s="142"/>
      <c r="F170" s="142"/>
      <c r="G170" s="142"/>
      <c r="H170" s="142"/>
      <c r="I170" s="142"/>
      <c r="J170" s="142"/>
      <c r="K170" s="142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147"/>
      <c r="B171" s="148"/>
      <c r="C171" s="5"/>
      <c r="D171" s="5"/>
      <c r="E171" s="142"/>
      <c r="F171" s="142"/>
      <c r="G171" s="142"/>
      <c r="H171" s="142"/>
      <c r="I171" s="142"/>
      <c r="J171" s="142"/>
      <c r="K171" s="142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147"/>
      <c r="B172" s="148"/>
      <c r="C172" s="5"/>
      <c r="D172" s="5"/>
      <c r="E172" s="142"/>
      <c r="F172" s="142"/>
      <c r="G172" s="142"/>
      <c r="H172" s="142"/>
      <c r="I172" s="142"/>
      <c r="J172" s="142"/>
      <c r="K172" s="142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147"/>
      <c r="B173" s="148"/>
      <c r="C173" s="5"/>
      <c r="D173" s="5"/>
      <c r="E173" s="142"/>
      <c r="F173" s="142"/>
      <c r="G173" s="142"/>
      <c r="H173" s="142"/>
      <c r="I173" s="142"/>
      <c r="J173" s="142"/>
      <c r="K173" s="142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147"/>
      <c r="B174" s="148"/>
      <c r="C174" s="5"/>
      <c r="D174" s="5"/>
      <c r="E174" s="142"/>
      <c r="F174" s="142"/>
      <c r="G174" s="142"/>
      <c r="H174" s="142"/>
      <c r="I174" s="142"/>
      <c r="J174" s="142"/>
      <c r="K174" s="142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147"/>
      <c r="B175" s="148"/>
      <c r="C175" s="5"/>
      <c r="D175" s="5"/>
      <c r="E175" s="142"/>
      <c r="F175" s="142"/>
      <c r="G175" s="142"/>
      <c r="H175" s="142"/>
      <c r="I175" s="142"/>
      <c r="J175" s="142"/>
      <c r="K175" s="142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147"/>
      <c r="B176" s="148"/>
      <c r="C176" s="5"/>
      <c r="D176" s="5"/>
      <c r="E176" s="142"/>
      <c r="F176" s="142"/>
      <c r="G176" s="142"/>
      <c r="H176" s="142"/>
      <c r="I176" s="142"/>
      <c r="J176" s="142"/>
      <c r="K176" s="142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147"/>
      <c r="B177" s="148"/>
      <c r="C177" s="5"/>
      <c r="D177" s="5"/>
      <c r="E177" s="142"/>
      <c r="F177" s="142"/>
      <c r="G177" s="142"/>
      <c r="H177" s="142"/>
      <c r="I177" s="142"/>
      <c r="J177" s="142"/>
      <c r="K177" s="142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147"/>
      <c r="B178" s="148"/>
      <c r="C178" s="5"/>
      <c r="D178" s="5"/>
      <c r="E178" s="142"/>
      <c r="F178" s="142"/>
      <c r="G178" s="142"/>
      <c r="H178" s="142"/>
      <c r="I178" s="142"/>
      <c r="J178" s="142"/>
      <c r="K178" s="142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147"/>
      <c r="B179" s="148"/>
      <c r="C179" s="5"/>
      <c r="D179" s="5"/>
      <c r="E179" s="142"/>
      <c r="F179" s="142"/>
      <c r="G179" s="142"/>
      <c r="H179" s="142"/>
      <c r="I179" s="142"/>
      <c r="J179" s="142"/>
      <c r="K179" s="142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147"/>
      <c r="B180" s="148"/>
      <c r="C180" s="5"/>
      <c r="D180" s="5"/>
      <c r="E180" s="142"/>
      <c r="F180" s="142"/>
      <c r="G180" s="142"/>
      <c r="H180" s="142"/>
      <c r="I180" s="142"/>
      <c r="J180" s="142"/>
      <c r="K180" s="142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147"/>
      <c r="B181" s="148"/>
      <c r="C181" s="5"/>
      <c r="D181" s="5"/>
      <c r="E181" s="142"/>
      <c r="F181" s="142"/>
      <c r="G181" s="142"/>
      <c r="H181" s="142"/>
      <c r="I181" s="142"/>
      <c r="J181" s="142"/>
      <c r="K181" s="142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147"/>
      <c r="B182" s="148"/>
      <c r="C182" s="5"/>
      <c r="D182" s="5"/>
      <c r="E182" s="142"/>
      <c r="F182" s="142"/>
      <c r="G182" s="142"/>
      <c r="H182" s="142"/>
      <c r="I182" s="142"/>
      <c r="J182" s="142"/>
      <c r="K182" s="142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147"/>
      <c r="B183" s="148"/>
      <c r="C183" s="5"/>
      <c r="D183" s="5"/>
      <c r="E183" s="142"/>
      <c r="F183" s="142"/>
      <c r="G183" s="142"/>
      <c r="H183" s="142"/>
      <c r="I183" s="142"/>
      <c r="J183" s="142"/>
      <c r="K183" s="142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147"/>
      <c r="B184" s="148"/>
      <c r="C184" s="5"/>
      <c r="D184" s="5"/>
      <c r="E184" s="142"/>
      <c r="F184" s="142"/>
      <c r="G184" s="142"/>
      <c r="H184" s="142"/>
      <c r="I184" s="142"/>
      <c r="J184" s="142"/>
      <c r="K184" s="142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147"/>
      <c r="B185" s="148"/>
      <c r="C185" s="5"/>
      <c r="D185" s="5"/>
      <c r="E185" s="142"/>
      <c r="F185" s="142"/>
      <c r="G185" s="142"/>
      <c r="H185" s="142"/>
      <c r="I185" s="142"/>
      <c r="J185" s="142"/>
      <c r="K185" s="142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147"/>
      <c r="B186" s="148"/>
      <c r="C186" s="5"/>
      <c r="D186" s="5"/>
      <c r="E186" s="142"/>
      <c r="F186" s="142"/>
      <c r="G186" s="142"/>
      <c r="H186" s="142"/>
      <c r="I186" s="142"/>
      <c r="J186" s="142"/>
      <c r="K186" s="142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147"/>
      <c r="B187" s="148"/>
      <c r="C187" s="5"/>
      <c r="D187" s="5"/>
      <c r="E187" s="142"/>
      <c r="F187" s="142"/>
      <c r="G187" s="142"/>
      <c r="H187" s="142"/>
      <c r="I187" s="142"/>
      <c r="J187" s="142"/>
      <c r="K187" s="142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147"/>
      <c r="B188" s="148"/>
      <c r="C188" s="5"/>
      <c r="D188" s="5"/>
      <c r="E188" s="142"/>
      <c r="F188" s="142"/>
      <c r="G188" s="142"/>
      <c r="H188" s="142"/>
      <c r="I188" s="142"/>
      <c r="J188" s="142"/>
      <c r="K188" s="142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147"/>
      <c r="B189" s="148"/>
      <c r="C189" s="5"/>
      <c r="D189" s="5"/>
      <c r="E189" s="142"/>
      <c r="F189" s="142"/>
      <c r="G189" s="142"/>
      <c r="H189" s="142"/>
      <c r="I189" s="142"/>
      <c r="J189" s="142"/>
      <c r="K189" s="142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147"/>
      <c r="B190" s="148"/>
      <c r="C190" s="5"/>
      <c r="D190" s="5"/>
      <c r="E190" s="142"/>
      <c r="F190" s="142"/>
      <c r="G190" s="142"/>
      <c r="H190" s="142"/>
      <c r="I190" s="142"/>
      <c r="J190" s="142"/>
      <c r="K190" s="142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147"/>
      <c r="B191" s="148"/>
      <c r="C191" s="5"/>
      <c r="D191" s="5"/>
      <c r="E191" s="142"/>
      <c r="F191" s="142"/>
      <c r="G191" s="142"/>
      <c r="H191" s="142"/>
      <c r="I191" s="142"/>
      <c r="J191" s="142"/>
      <c r="K191" s="142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147"/>
      <c r="B192" s="148"/>
      <c r="C192" s="5"/>
      <c r="D192" s="5"/>
      <c r="E192" s="142"/>
      <c r="F192" s="142"/>
      <c r="G192" s="142"/>
      <c r="H192" s="142"/>
      <c r="I192" s="142"/>
      <c r="J192" s="142"/>
      <c r="K192" s="142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147"/>
      <c r="B193" s="148"/>
      <c r="C193" s="5"/>
      <c r="D193" s="5"/>
      <c r="E193" s="142"/>
      <c r="F193" s="142"/>
      <c r="G193" s="142"/>
      <c r="H193" s="142"/>
      <c r="I193" s="142"/>
      <c r="J193" s="142"/>
      <c r="K193" s="142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147"/>
      <c r="B194" s="148"/>
      <c r="C194" s="5"/>
      <c r="D194" s="5"/>
      <c r="E194" s="142"/>
      <c r="F194" s="142"/>
      <c r="G194" s="142"/>
      <c r="H194" s="142"/>
      <c r="I194" s="142"/>
      <c r="J194" s="142"/>
      <c r="K194" s="142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147"/>
      <c r="B195" s="148"/>
      <c r="C195" s="5"/>
      <c r="D195" s="5"/>
      <c r="E195" s="142"/>
      <c r="F195" s="142"/>
      <c r="G195" s="142"/>
      <c r="H195" s="142"/>
      <c r="I195" s="142"/>
      <c r="J195" s="142"/>
      <c r="K195" s="142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147"/>
      <c r="B196" s="148"/>
      <c r="C196" s="5"/>
      <c r="D196" s="5"/>
      <c r="E196" s="142"/>
      <c r="F196" s="142"/>
      <c r="G196" s="142"/>
      <c r="H196" s="142"/>
      <c r="I196" s="142"/>
      <c r="J196" s="142"/>
      <c r="K196" s="14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147"/>
      <c r="B197" s="148"/>
      <c r="C197" s="5"/>
      <c r="D197" s="5"/>
      <c r="E197" s="142"/>
      <c r="F197" s="142"/>
      <c r="G197" s="142"/>
      <c r="H197" s="142"/>
      <c r="I197" s="142"/>
      <c r="J197" s="142"/>
      <c r="K197" s="142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147"/>
      <c r="B198" s="148"/>
      <c r="C198" s="5"/>
      <c r="D198" s="5"/>
      <c r="E198" s="142"/>
      <c r="F198" s="142"/>
      <c r="G198" s="142"/>
      <c r="H198" s="142"/>
      <c r="I198" s="142"/>
      <c r="J198" s="142"/>
      <c r="K198" s="142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147"/>
      <c r="B199" s="148"/>
      <c r="C199" s="5"/>
      <c r="D199" s="5"/>
      <c r="E199" s="142"/>
      <c r="F199" s="142"/>
      <c r="G199" s="142"/>
      <c r="H199" s="142"/>
      <c r="I199" s="142"/>
      <c r="J199" s="142"/>
      <c r="K199" s="14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147"/>
      <c r="B200" s="148"/>
      <c r="C200" s="5"/>
      <c r="D200" s="5"/>
      <c r="E200" s="142"/>
      <c r="F200" s="142"/>
      <c r="G200" s="142"/>
      <c r="H200" s="142"/>
      <c r="I200" s="142"/>
      <c r="J200" s="142"/>
      <c r="K200" s="142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147"/>
      <c r="B201" s="148"/>
      <c r="C201" s="5"/>
      <c r="D201" s="5"/>
      <c r="E201" s="142"/>
      <c r="F201" s="142"/>
      <c r="G201" s="142"/>
      <c r="H201" s="142"/>
      <c r="I201" s="142"/>
      <c r="J201" s="142"/>
      <c r="K201" s="142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147"/>
      <c r="B202" s="148"/>
      <c r="C202" s="5"/>
      <c r="D202" s="5"/>
      <c r="E202" s="142"/>
      <c r="F202" s="142"/>
      <c r="G202" s="142"/>
      <c r="H202" s="142"/>
      <c r="I202" s="142"/>
      <c r="J202" s="142"/>
      <c r="K202" s="142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147"/>
      <c r="B203" s="148"/>
      <c r="C203" s="5"/>
      <c r="D203" s="5"/>
      <c r="E203" s="142"/>
      <c r="F203" s="142"/>
      <c r="G203" s="142"/>
      <c r="H203" s="142"/>
      <c r="I203" s="142"/>
      <c r="J203" s="142"/>
      <c r="K203" s="14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147"/>
      <c r="B204" s="148"/>
      <c r="C204" s="5"/>
      <c r="D204" s="5"/>
      <c r="E204" s="142"/>
      <c r="F204" s="142"/>
      <c r="G204" s="142"/>
      <c r="H204" s="142"/>
      <c r="I204" s="142"/>
      <c r="J204" s="142"/>
      <c r="K204" s="142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147"/>
      <c r="B205" s="148"/>
      <c r="C205" s="5"/>
      <c r="D205" s="5"/>
      <c r="E205" s="142"/>
      <c r="F205" s="142"/>
      <c r="G205" s="142"/>
      <c r="H205" s="142"/>
      <c r="I205" s="142"/>
      <c r="J205" s="142"/>
      <c r="K205" s="142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147"/>
      <c r="B206" s="148"/>
      <c r="C206" s="5"/>
      <c r="D206" s="5"/>
      <c r="E206" s="142"/>
      <c r="F206" s="142"/>
      <c r="G206" s="142"/>
      <c r="H206" s="142"/>
      <c r="I206" s="142"/>
      <c r="J206" s="142"/>
      <c r="K206" s="142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147"/>
      <c r="B207" s="148"/>
      <c r="C207" s="5"/>
      <c r="D207" s="5"/>
      <c r="E207" s="142"/>
      <c r="F207" s="142"/>
      <c r="G207" s="142"/>
      <c r="H207" s="142"/>
      <c r="I207" s="142"/>
      <c r="J207" s="142"/>
      <c r="K207" s="142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147"/>
      <c r="B208" s="148"/>
      <c r="C208" s="5"/>
      <c r="D208" s="5"/>
      <c r="E208" s="142"/>
      <c r="F208" s="142"/>
      <c r="G208" s="142"/>
      <c r="H208" s="142"/>
      <c r="I208" s="142"/>
      <c r="J208" s="142"/>
      <c r="K208" s="142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147"/>
      <c r="B209" s="148"/>
      <c r="C209" s="5"/>
      <c r="D209" s="5"/>
      <c r="E209" s="142"/>
      <c r="F209" s="142"/>
      <c r="G209" s="142"/>
      <c r="H209" s="142"/>
      <c r="I209" s="142"/>
      <c r="J209" s="142"/>
      <c r="K209" s="142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147"/>
      <c r="B210" s="148"/>
      <c r="C210" s="5"/>
      <c r="D210" s="5"/>
      <c r="E210" s="142"/>
      <c r="F210" s="142"/>
      <c r="G210" s="142"/>
      <c r="H210" s="142"/>
      <c r="I210" s="142"/>
      <c r="J210" s="142"/>
      <c r="K210" s="142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147"/>
      <c r="B211" s="148"/>
      <c r="C211" s="5"/>
      <c r="D211" s="5"/>
      <c r="E211" s="142"/>
      <c r="F211" s="142"/>
      <c r="G211" s="142"/>
      <c r="H211" s="142"/>
      <c r="I211" s="142"/>
      <c r="J211" s="142"/>
      <c r="K211" s="142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147"/>
      <c r="B212" s="148"/>
      <c r="C212" s="5"/>
      <c r="D212" s="5"/>
      <c r="E212" s="142"/>
      <c r="F212" s="142"/>
      <c r="G212" s="142"/>
      <c r="H212" s="142"/>
      <c r="I212" s="142"/>
      <c r="J212" s="142"/>
      <c r="K212" s="142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147"/>
      <c r="B213" s="148"/>
      <c r="C213" s="5"/>
      <c r="D213" s="5"/>
      <c r="E213" s="142"/>
      <c r="F213" s="142"/>
      <c r="G213" s="142"/>
      <c r="H213" s="142"/>
      <c r="I213" s="142"/>
      <c r="J213" s="142"/>
      <c r="K213" s="142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147"/>
      <c r="B214" s="148"/>
      <c r="C214" s="5"/>
      <c r="D214" s="5"/>
      <c r="E214" s="142"/>
      <c r="F214" s="142"/>
      <c r="G214" s="142"/>
      <c r="H214" s="142"/>
      <c r="I214" s="142"/>
      <c r="J214" s="142"/>
      <c r="K214" s="142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147"/>
      <c r="B215" s="148"/>
      <c r="C215" s="5"/>
      <c r="D215" s="5"/>
      <c r="E215" s="142"/>
      <c r="F215" s="142"/>
      <c r="G215" s="142"/>
      <c r="H215" s="142"/>
      <c r="I215" s="142"/>
      <c r="J215" s="142"/>
      <c r="K215" s="142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</sheetData>
  <autoFilter ref="$A$1:$K$6">
    <sortState ref="A1:K6">
      <sortCondition descending="1" ref="K1:K6"/>
    </sortState>
  </autoFilter>
  <printOptions/>
  <pageMargins bottom="0.75" footer="0.0" header="0.0" left="0.699305555555556" right="0.699305555555556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6.0"/>
    <col customWidth="1" min="2" max="2" width="9.29"/>
    <col customWidth="1" min="3" max="3" width="27.14"/>
    <col customWidth="1" min="4" max="4" width="8.29"/>
    <col customWidth="1" min="5" max="6" width="9.29"/>
    <col customWidth="1" min="7" max="7" width="9.43"/>
    <col customWidth="1" min="8" max="8" width="9.86"/>
    <col customWidth="1" min="9" max="9" width="8.43"/>
    <col customWidth="1" min="10" max="10" width="8.86"/>
    <col customWidth="1" min="11" max="11" width="12.86"/>
    <col customWidth="1" min="12" max="12" width="17.0"/>
    <col customWidth="1" min="13" max="26" width="9.0"/>
  </cols>
  <sheetData>
    <row r="1" ht="56.25" customHeight="1">
      <c r="A1" s="149" t="s">
        <v>0</v>
      </c>
      <c r="B1" s="150" t="s">
        <v>1</v>
      </c>
      <c r="C1" s="150" t="s">
        <v>2</v>
      </c>
      <c r="D1" s="151" t="s">
        <v>3</v>
      </c>
      <c r="E1" s="151" t="s">
        <v>41</v>
      </c>
      <c r="F1" s="152" t="s">
        <v>157</v>
      </c>
      <c r="G1" s="151" t="s">
        <v>158</v>
      </c>
      <c r="H1" s="152" t="s">
        <v>159</v>
      </c>
      <c r="I1" s="152" t="s">
        <v>83</v>
      </c>
      <c r="J1" s="153" t="s">
        <v>160</v>
      </c>
      <c r="K1" s="153" t="s">
        <v>161</v>
      </c>
      <c r="L1" s="154" t="s">
        <v>7</v>
      </c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ht="15.75" customHeight="1">
      <c r="A2" s="156"/>
      <c r="B2" s="50" t="s">
        <v>162</v>
      </c>
      <c r="C2" s="50" t="s">
        <v>163</v>
      </c>
      <c r="D2" s="157" t="s">
        <v>10</v>
      </c>
      <c r="E2" s="156">
        <v>23.0</v>
      </c>
      <c r="F2" s="156">
        <v>16.0</v>
      </c>
      <c r="G2" s="156">
        <v>13.0</v>
      </c>
      <c r="H2" s="156">
        <v>14.0</v>
      </c>
      <c r="I2" s="156">
        <v>30.0</v>
      </c>
      <c r="J2" s="156">
        <v>16.0</v>
      </c>
      <c r="K2" s="65">
        <f t="shared" ref="K2:K15" si="1">SUM(E2:J2)</f>
        <v>112</v>
      </c>
      <c r="L2" s="66">
        <f t="shared" ref="L2:L15" si="2">K2*100/105</f>
        <v>106.6666667</v>
      </c>
      <c r="M2" s="158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ht="15.75" customHeight="1">
      <c r="A3" s="156"/>
      <c r="B3" s="50" t="s">
        <v>164</v>
      </c>
      <c r="C3" s="52" t="s">
        <v>151</v>
      </c>
      <c r="D3" s="157" t="s">
        <v>10</v>
      </c>
      <c r="E3" s="156">
        <v>15.0</v>
      </c>
      <c r="F3" s="156">
        <v>19.0</v>
      </c>
      <c r="G3" s="156">
        <v>12.0</v>
      </c>
      <c r="H3" s="156">
        <v>15.0</v>
      </c>
      <c r="I3" s="156">
        <v>29.0</v>
      </c>
      <c r="J3" s="156">
        <v>13.0</v>
      </c>
      <c r="K3" s="65">
        <f t="shared" si="1"/>
        <v>103</v>
      </c>
      <c r="L3" s="66">
        <f t="shared" si="2"/>
        <v>98.0952381</v>
      </c>
      <c r="M3" s="158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ht="15.75" customHeight="1">
      <c r="A4" s="156"/>
      <c r="B4" s="50" t="s">
        <v>164</v>
      </c>
      <c r="C4" s="52" t="s">
        <v>165</v>
      </c>
      <c r="D4" s="157" t="s">
        <v>10</v>
      </c>
      <c r="E4" s="156">
        <v>17.0</v>
      </c>
      <c r="F4" s="156">
        <v>15.0</v>
      </c>
      <c r="G4" s="156">
        <v>12.0</v>
      </c>
      <c r="H4" s="156">
        <v>13.0</v>
      </c>
      <c r="I4" s="156">
        <v>27.0</v>
      </c>
      <c r="J4" s="156">
        <v>15.0</v>
      </c>
      <c r="K4" s="65">
        <f t="shared" si="1"/>
        <v>99</v>
      </c>
      <c r="L4" s="66">
        <f t="shared" si="2"/>
        <v>94.28571429</v>
      </c>
      <c r="M4" s="158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ht="15.75" customHeight="1">
      <c r="A5" s="156"/>
      <c r="B5" s="50" t="s">
        <v>164</v>
      </c>
      <c r="C5" s="52" t="s">
        <v>166</v>
      </c>
      <c r="D5" s="157" t="s">
        <v>10</v>
      </c>
      <c r="E5" s="156">
        <v>15.0</v>
      </c>
      <c r="F5" s="156">
        <v>18.0</v>
      </c>
      <c r="G5" s="156">
        <v>11.0</v>
      </c>
      <c r="H5" s="156">
        <v>10.0</v>
      </c>
      <c r="I5" s="156">
        <v>29.0</v>
      </c>
      <c r="J5" s="156">
        <v>13.0</v>
      </c>
      <c r="K5" s="65">
        <f t="shared" si="1"/>
        <v>96</v>
      </c>
      <c r="L5" s="66">
        <f t="shared" si="2"/>
        <v>91.42857143</v>
      </c>
      <c r="M5" s="158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ht="15.75" customHeight="1">
      <c r="A6" s="156"/>
      <c r="B6" s="50" t="s">
        <v>164</v>
      </c>
      <c r="C6" s="52" t="s">
        <v>167</v>
      </c>
      <c r="D6" s="157" t="s">
        <v>10</v>
      </c>
      <c r="E6" s="156">
        <v>17.0</v>
      </c>
      <c r="F6" s="156">
        <v>14.0</v>
      </c>
      <c r="G6" s="156">
        <v>12.0</v>
      </c>
      <c r="H6" s="156">
        <v>10.0</v>
      </c>
      <c r="I6" s="156">
        <v>27.0</v>
      </c>
      <c r="J6" s="156">
        <v>13.0</v>
      </c>
      <c r="K6" s="65">
        <f t="shared" si="1"/>
        <v>93</v>
      </c>
      <c r="L6" s="66">
        <f t="shared" si="2"/>
        <v>88.57142857</v>
      </c>
      <c r="M6" s="158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ht="15.75" customHeight="1">
      <c r="A7" s="156"/>
      <c r="B7" s="50" t="s">
        <v>162</v>
      </c>
      <c r="C7" s="52" t="s">
        <v>168</v>
      </c>
      <c r="D7" s="157" t="s">
        <v>10</v>
      </c>
      <c r="E7" s="156">
        <v>15.5</v>
      </c>
      <c r="F7" s="156">
        <v>14.0</v>
      </c>
      <c r="G7" s="156">
        <v>10.0</v>
      </c>
      <c r="H7" s="156">
        <v>12.0</v>
      </c>
      <c r="I7" s="156">
        <v>30.0</v>
      </c>
      <c r="J7" s="156">
        <v>11.0</v>
      </c>
      <c r="K7" s="65">
        <f t="shared" si="1"/>
        <v>92.5</v>
      </c>
      <c r="L7" s="66">
        <f t="shared" si="2"/>
        <v>88.0952381</v>
      </c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ht="15.75" customHeight="1">
      <c r="A8" s="156"/>
      <c r="B8" s="50" t="s">
        <v>164</v>
      </c>
      <c r="C8" s="52" t="s">
        <v>169</v>
      </c>
      <c r="D8" s="157" t="s">
        <v>10</v>
      </c>
      <c r="E8" s="156">
        <v>15.0</v>
      </c>
      <c r="F8" s="156">
        <v>14.0</v>
      </c>
      <c r="G8" s="156">
        <v>12.0</v>
      </c>
      <c r="H8" s="156">
        <v>12.0</v>
      </c>
      <c r="I8" s="156">
        <v>25.0</v>
      </c>
      <c r="J8" s="156">
        <v>13.0</v>
      </c>
      <c r="K8" s="65">
        <f t="shared" si="1"/>
        <v>91</v>
      </c>
      <c r="L8" s="66">
        <f t="shared" si="2"/>
        <v>86.66666667</v>
      </c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ht="15.75" customHeight="1">
      <c r="A9" s="156"/>
      <c r="B9" s="50" t="s">
        <v>162</v>
      </c>
      <c r="C9" s="52" t="s">
        <v>170</v>
      </c>
      <c r="D9" s="157" t="s">
        <v>10</v>
      </c>
      <c r="E9" s="156">
        <v>9.0</v>
      </c>
      <c r="F9" s="156">
        <v>18.0</v>
      </c>
      <c r="G9" s="156">
        <v>11.0</v>
      </c>
      <c r="H9" s="156">
        <v>10.0</v>
      </c>
      <c r="I9" s="156">
        <v>29.0</v>
      </c>
      <c r="J9" s="156">
        <v>9.0</v>
      </c>
      <c r="K9" s="65">
        <f t="shared" si="1"/>
        <v>86</v>
      </c>
      <c r="L9" s="66">
        <f t="shared" si="2"/>
        <v>81.9047619</v>
      </c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ht="15.75" customHeight="1">
      <c r="A10" s="156"/>
      <c r="B10" s="50" t="s">
        <v>162</v>
      </c>
      <c r="C10" s="50" t="s">
        <v>171</v>
      </c>
      <c r="D10" s="157" t="s">
        <v>10</v>
      </c>
      <c r="E10" s="156">
        <v>17.0</v>
      </c>
      <c r="F10" s="156">
        <v>12.0</v>
      </c>
      <c r="G10" s="156">
        <v>12.0</v>
      </c>
      <c r="H10" s="156">
        <v>7.0</v>
      </c>
      <c r="I10" s="156">
        <v>25.5</v>
      </c>
      <c r="J10" s="156">
        <v>11.0</v>
      </c>
      <c r="K10" s="65">
        <f t="shared" si="1"/>
        <v>84.5</v>
      </c>
      <c r="L10" s="66">
        <f t="shared" si="2"/>
        <v>80.47619048</v>
      </c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</row>
    <row r="11" ht="15.75" customHeight="1">
      <c r="A11" s="156"/>
      <c r="B11" s="50" t="s">
        <v>162</v>
      </c>
      <c r="C11" s="52" t="s">
        <v>172</v>
      </c>
      <c r="D11" s="157" t="s">
        <v>10</v>
      </c>
      <c r="E11" s="156">
        <v>22.0</v>
      </c>
      <c r="F11" s="156">
        <v>18.0</v>
      </c>
      <c r="G11" s="156">
        <v>11.0</v>
      </c>
      <c r="H11" s="156">
        <v>8.0</v>
      </c>
      <c r="I11" s="156">
        <v>25.0</v>
      </c>
      <c r="J11" s="159"/>
      <c r="K11" s="65">
        <f t="shared" si="1"/>
        <v>84</v>
      </c>
      <c r="L11" s="66">
        <f t="shared" si="2"/>
        <v>80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ht="15.75" customHeight="1">
      <c r="A12" s="156"/>
      <c r="B12" s="50" t="s">
        <v>164</v>
      </c>
      <c r="C12" s="52" t="s">
        <v>173</v>
      </c>
      <c r="D12" s="157" t="s">
        <v>10</v>
      </c>
      <c r="E12" s="156">
        <v>13.5</v>
      </c>
      <c r="F12" s="156">
        <v>15.0</v>
      </c>
      <c r="G12" s="156">
        <v>11.0</v>
      </c>
      <c r="H12" s="156">
        <v>4.0</v>
      </c>
      <c r="I12" s="156">
        <v>25.0</v>
      </c>
      <c r="J12" s="156">
        <v>5.0</v>
      </c>
      <c r="K12" s="65">
        <f t="shared" si="1"/>
        <v>73.5</v>
      </c>
      <c r="L12" s="66">
        <f t="shared" si="2"/>
        <v>70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</row>
    <row r="13" ht="15.75" customHeight="1">
      <c r="A13" s="156"/>
      <c r="B13" s="50" t="s">
        <v>162</v>
      </c>
      <c r="C13" s="52" t="s">
        <v>174</v>
      </c>
      <c r="D13" s="157" t="s">
        <v>10</v>
      </c>
      <c r="E13" s="156">
        <v>9.0</v>
      </c>
      <c r="F13" s="156">
        <v>8.0</v>
      </c>
      <c r="G13" s="156">
        <v>11.0</v>
      </c>
      <c r="H13" s="156">
        <v>6.0</v>
      </c>
      <c r="I13" s="156">
        <v>27.0</v>
      </c>
      <c r="J13" s="156">
        <v>9.0</v>
      </c>
      <c r="K13" s="65">
        <f t="shared" si="1"/>
        <v>70</v>
      </c>
      <c r="L13" s="66">
        <f t="shared" si="2"/>
        <v>66.66666667</v>
      </c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</row>
    <row r="14" ht="15.75" customHeight="1">
      <c r="A14" s="156"/>
      <c r="B14" s="50" t="s">
        <v>162</v>
      </c>
      <c r="C14" s="52" t="s">
        <v>175</v>
      </c>
      <c r="D14" s="157" t="s">
        <v>10</v>
      </c>
      <c r="E14" s="156">
        <v>8.0</v>
      </c>
      <c r="F14" s="156">
        <v>6.0</v>
      </c>
      <c r="G14" s="156">
        <v>10.0</v>
      </c>
      <c r="H14" s="156">
        <v>8.0</v>
      </c>
      <c r="I14" s="156">
        <v>25.0</v>
      </c>
      <c r="J14" s="156">
        <v>13.0</v>
      </c>
      <c r="K14" s="65">
        <f t="shared" si="1"/>
        <v>70</v>
      </c>
      <c r="L14" s="66">
        <f t="shared" si="2"/>
        <v>66.66666667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ht="15.75" customHeight="1">
      <c r="A15" s="156"/>
      <c r="B15" s="50" t="s">
        <v>162</v>
      </c>
      <c r="C15" s="52" t="s">
        <v>176</v>
      </c>
      <c r="D15" s="157" t="s">
        <v>10</v>
      </c>
      <c r="E15" s="156">
        <v>25.0</v>
      </c>
      <c r="F15" s="156">
        <v>9.0</v>
      </c>
      <c r="G15" s="156"/>
      <c r="H15" s="156"/>
      <c r="I15" s="156"/>
      <c r="J15" s="156"/>
      <c r="K15" s="65">
        <f t="shared" si="1"/>
        <v>34</v>
      </c>
      <c r="L15" s="66">
        <f t="shared" si="2"/>
        <v>32.38095238</v>
      </c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ht="15.75" customHeight="1">
      <c r="A16" s="160"/>
      <c r="B16" s="161"/>
      <c r="C16" s="79" t="s">
        <v>16</v>
      </c>
      <c r="D16" s="162"/>
      <c r="E16" s="163">
        <f t="shared" ref="E16:L16" si="3">AVERAGE(E2:E15)</f>
        <v>15.78571429</v>
      </c>
      <c r="F16" s="163">
        <f t="shared" si="3"/>
        <v>14</v>
      </c>
      <c r="G16" s="163">
        <f t="shared" si="3"/>
        <v>11.38461538</v>
      </c>
      <c r="H16" s="163">
        <f t="shared" si="3"/>
        <v>9.923076923</v>
      </c>
      <c r="I16" s="163">
        <f t="shared" si="3"/>
        <v>27.19230769</v>
      </c>
      <c r="J16" s="163">
        <f t="shared" si="3"/>
        <v>11.75</v>
      </c>
      <c r="K16" s="163">
        <f t="shared" si="3"/>
        <v>84.89285714</v>
      </c>
      <c r="L16" s="163">
        <f t="shared" si="3"/>
        <v>80.85034014</v>
      </c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ht="15.75" customHeight="1">
      <c r="A17" s="164"/>
      <c r="B17" s="155"/>
      <c r="C17" s="155"/>
      <c r="D17" s="155"/>
      <c r="E17" s="165"/>
      <c r="F17" s="165"/>
      <c r="G17" s="165"/>
      <c r="H17" s="165"/>
      <c r="I17" s="165"/>
      <c r="J17" s="165"/>
      <c r="K17" s="165"/>
      <c r="L17" s="166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</row>
    <row r="18" ht="12.75" customHeight="1">
      <c r="A18" s="164"/>
      <c r="B18" s="155"/>
      <c r="C18" s="155"/>
      <c r="D18" s="155"/>
      <c r="E18" s="165"/>
      <c r="F18" s="165"/>
      <c r="G18" s="165"/>
      <c r="H18" s="165"/>
      <c r="I18" s="165"/>
      <c r="J18" s="165"/>
      <c r="K18" s="165"/>
      <c r="L18" s="166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ht="12.75" customHeight="1">
      <c r="A19" s="164"/>
      <c r="B19" s="155"/>
      <c r="C19" s="155"/>
      <c r="D19" s="155"/>
      <c r="E19" s="165"/>
      <c r="F19" s="165"/>
      <c r="G19" s="165"/>
      <c r="H19" s="165"/>
      <c r="I19" s="165"/>
      <c r="J19" s="165"/>
      <c r="K19" s="165"/>
      <c r="L19" s="166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</row>
    <row r="20" ht="12.75" customHeight="1">
      <c r="A20" s="164"/>
      <c r="B20" s="155"/>
      <c r="C20" s="155"/>
      <c r="D20" s="155"/>
      <c r="E20" s="165"/>
      <c r="F20" s="165"/>
      <c r="G20" s="165"/>
      <c r="H20" s="165"/>
      <c r="I20" s="165"/>
      <c r="J20" s="165"/>
      <c r="K20" s="165"/>
      <c r="L20" s="166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</row>
    <row r="21" ht="12.75" customHeight="1">
      <c r="A21" s="164"/>
      <c r="B21" s="155"/>
      <c r="C21" s="155"/>
      <c r="D21" s="155"/>
      <c r="E21" s="165"/>
      <c r="F21" s="165"/>
      <c r="G21" s="165"/>
      <c r="H21" s="165"/>
      <c r="I21" s="165"/>
      <c r="J21" s="165"/>
      <c r="K21" s="165"/>
      <c r="L21" s="166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</row>
    <row r="22" ht="12.75" customHeight="1">
      <c r="A22" s="164"/>
      <c r="B22" s="155"/>
      <c r="C22" s="155"/>
      <c r="D22" s="155"/>
      <c r="E22" s="165"/>
      <c r="F22" s="165"/>
      <c r="G22" s="165"/>
      <c r="H22" s="165"/>
      <c r="I22" s="165"/>
      <c r="J22" s="165"/>
      <c r="K22" s="165"/>
      <c r="L22" s="166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</row>
    <row r="23" ht="12.75" customHeight="1">
      <c r="A23" s="164"/>
      <c r="B23" s="155"/>
      <c r="C23" s="155"/>
      <c r="D23" s="155"/>
      <c r="E23" s="165"/>
      <c r="F23" s="165"/>
      <c r="G23" s="165"/>
      <c r="H23" s="165"/>
      <c r="I23" s="165"/>
      <c r="J23" s="165"/>
      <c r="K23" s="165"/>
      <c r="L23" s="166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</row>
    <row r="24" ht="12.75" customHeight="1">
      <c r="A24" s="164"/>
      <c r="B24" s="155"/>
      <c r="C24" s="155"/>
      <c r="D24" s="155"/>
      <c r="E24" s="165"/>
      <c r="F24" s="165"/>
      <c r="G24" s="165"/>
      <c r="H24" s="165"/>
      <c r="I24" s="165"/>
      <c r="J24" s="165"/>
      <c r="K24" s="165"/>
      <c r="L24" s="166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ht="12.75" customHeight="1">
      <c r="A25" s="164"/>
      <c r="B25" s="155"/>
      <c r="C25" s="155"/>
      <c r="D25" s="155"/>
      <c r="E25" s="165"/>
      <c r="F25" s="165"/>
      <c r="G25" s="165"/>
      <c r="H25" s="165"/>
      <c r="I25" s="165"/>
      <c r="J25" s="165"/>
      <c r="K25" s="165"/>
      <c r="L25" s="166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ht="12.75" customHeight="1">
      <c r="A26" s="164"/>
      <c r="B26" s="155"/>
      <c r="C26" s="155"/>
      <c r="D26" s="155"/>
      <c r="E26" s="165"/>
      <c r="F26" s="165"/>
      <c r="G26" s="165"/>
      <c r="H26" s="165"/>
      <c r="I26" s="165"/>
      <c r="J26" s="165"/>
      <c r="K26" s="165"/>
      <c r="L26" s="166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</row>
    <row r="27" ht="12.75" customHeight="1">
      <c r="A27" s="167"/>
      <c r="B27" s="106"/>
      <c r="C27" s="106"/>
      <c r="D27" s="106"/>
      <c r="E27" s="121"/>
      <c r="F27" s="121"/>
      <c r="G27" s="121"/>
      <c r="H27" s="121"/>
      <c r="I27" s="121"/>
      <c r="J27" s="121"/>
      <c r="K27" s="121"/>
      <c r="L27" s="120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</row>
    <row r="28" ht="12.75" customHeight="1">
      <c r="A28" s="167"/>
      <c r="B28" s="106"/>
      <c r="C28" s="106"/>
      <c r="D28" s="106"/>
      <c r="E28" s="121"/>
      <c r="F28" s="121"/>
      <c r="G28" s="121"/>
      <c r="H28" s="121"/>
      <c r="I28" s="121"/>
      <c r="J28" s="121"/>
      <c r="K28" s="121"/>
      <c r="L28" s="120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</row>
    <row r="29" ht="12.75" customHeight="1">
      <c r="A29" s="167"/>
      <c r="B29" s="106"/>
      <c r="C29" s="106"/>
      <c r="D29" s="106"/>
      <c r="E29" s="121"/>
      <c r="F29" s="121"/>
      <c r="G29" s="121"/>
      <c r="H29" s="121"/>
      <c r="I29" s="121"/>
      <c r="J29" s="121"/>
      <c r="K29" s="121"/>
      <c r="L29" s="120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ht="12.75" customHeight="1">
      <c r="A30" s="167"/>
      <c r="B30" s="106"/>
      <c r="C30" s="106"/>
      <c r="D30" s="106"/>
      <c r="E30" s="121"/>
      <c r="F30" s="121"/>
      <c r="G30" s="121"/>
      <c r="H30" s="121"/>
      <c r="I30" s="121"/>
      <c r="J30" s="121"/>
      <c r="K30" s="121"/>
      <c r="L30" s="120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ht="12.75" customHeight="1">
      <c r="A31" s="167"/>
      <c r="B31" s="106"/>
      <c r="C31" s="106"/>
      <c r="D31" s="106"/>
      <c r="E31" s="121"/>
      <c r="F31" s="121"/>
      <c r="G31" s="121"/>
      <c r="H31" s="121"/>
      <c r="I31" s="121"/>
      <c r="J31" s="121"/>
      <c r="K31" s="121"/>
      <c r="L31" s="120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</row>
    <row r="32" ht="12.75" customHeight="1">
      <c r="A32" s="167"/>
      <c r="B32" s="106"/>
      <c r="C32" s="106"/>
      <c r="D32" s="106"/>
      <c r="E32" s="121"/>
      <c r="F32" s="121"/>
      <c r="G32" s="121"/>
      <c r="H32" s="121"/>
      <c r="I32" s="121"/>
      <c r="J32" s="121"/>
      <c r="K32" s="121"/>
      <c r="L32" s="120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</row>
    <row r="33" ht="12.75" customHeight="1">
      <c r="A33" s="167"/>
      <c r="B33" s="106"/>
      <c r="C33" s="106"/>
      <c r="D33" s="106"/>
      <c r="E33" s="121"/>
      <c r="F33" s="121"/>
      <c r="G33" s="121"/>
      <c r="H33" s="121"/>
      <c r="I33" s="121"/>
      <c r="J33" s="121"/>
      <c r="K33" s="121"/>
      <c r="L33" s="120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</row>
    <row r="34" ht="12.75" customHeight="1">
      <c r="A34" s="167"/>
      <c r="B34" s="106"/>
      <c r="C34" s="106"/>
      <c r="D34" s="106"/>
      <c r="E34" s="121"/>
      <c r="F34" s="121"/>
      <c r="G34" s="121"/>
      <c r="H34" s="121"/>
      <c r="I34" s="121"/>
      <c r="J34" s="121"/>
      <c r="K34" s="121"/>
      <c r="L34" s="120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</row>
    <row r="35" ht="12.75" customHeight="1">
      <c r="A35" s="167"/>
      <c r="B35" s="106"/>
      <c r="C35" s="106"/>
      <c r="D35" s="106"/>
      <c r="E35" s="121"/>
      <c r="F35" s="121"/>
      <c r="G35" s="121"/>
      <c r="H35" s="121"/>
      <c r="I35" s="121"/>
      <c r="J35" s="121"/>
      <c r="K35" s="121"/>
      <c r="L35" s="120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</row>
    <row r="36" ht="12.75" customHeight="1">
      <c r="A36" s="167"/>
      <c r="B36" s="106"/>
      <c r="C36" s="106"/>
      <c r="D36" s="106"/>
      <c r="E36" s="121"/>
      <c r="F36" s="121"/>
      <c r="G36" s="121"/>
      <c r="H36" s="121"/>
      <c r="I36" s="121"/>
      <c r="J36" s="121"/>
      <c r="K36" s="121"/>
      <c r="L36" s="120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</row>
    <row r="37" ht="12.75" customHeight="1">
      <c r="A37" s="167"/>
      <c r="B37" s="106"/>
      <c r="C37" s="106"/>
      <c r="D37" s="106"/>
      <c r="E37" s="121"/>
      <c r="F37" s="121"/>
      <c r="G37" s="121"/>
      <c r="H37" s="121"/>
      <c r="I37" s="121"/>
      <c r="J37" s="121"/>
      <c r="K37" s="121"/>
      <c r="L37" s="120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</row>
    <row r="38" ht="12.75" customHeight="1">
      <c r="A38" s="167"/>
      <c r="B38" s="106"/>
      <c r="C38" s="106"/>
      <c r="D38" s="106"/>
      <c r="E38" s="121"/>
      <c r="F38" s="121"/>
      <c r="G38" s="121"/>
      <c r="H38" s="121"/>
      <c r="I38" s="121"/>
      <c r="J38" s="121"/>
      <c r="K38" s="121"/>
      <c r="L38" s="120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</row>
    <row r="39" ht="12.75" customHeight="1">
      <c r="A39" s="167"/>
      <c r="B39" s="106"/>
      <c r="C39" s="106"/>
      <c r="D39" s="106"/>
      <c r="E39" s="121"/>
      <c r="F39" s="121"/>
      <c r="G39" s="121"/>
      <c r="H39" s="121"/>
      <c r="I39" s="121"/>
      <c r="J39" s="121"/>
      <c r="K39" s="121"/>
      <c r="L39" s="120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</row>
    <row r="40" ht="12.75" customHeight="1">
      <c r="A40" s="167"/>
      <c r="B40" s="106"/>
      <c r="C40" s="106"/>
      <c r="D40" s="106"/>
      <c r="E40" s="121"/>
      <c r="F40" s="121"/>
      <c r="G40" s="121"/>
      <c r="H40" s="121"/>
      <c r="I40" s="121"/>
      <c r="J40" s="121"/>
      <c r="K40" s="121"/>
      <c r="L40" s="120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ht="12.75" customHeight="1">
      <c r="A41" s="167"/>
      <c r="B41" s="106"/>
      <c r="C41" s="106"/>
      <c r="D41" s="106"/>
      <c r="E41" s="121"/>
      <c r="F41" s="121"/>
      <c r="G41" s="121"/>
      <c r="H41" s="121"/>
      <c r="I41" s="121"/>
      <c r="J41" s="121"/>
      <c r="K41" s="121"/>
      <c r="L41" s="120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ht="12.75" customHeight="1">
      <c r="A42" s="167"/>
      <c r="B42" s="106"/>
      <c r="C42" s="106"/>
      <c r="D42" s="106"/>
      <c r="E42" s="121"/>
      <c r="F42" s="121"/>
      <c r="G42" s="121"/>
      <c r="H42" s="121"/>
      <c r="I42" s="121"/>
      <c r="J42" s="121"/>
      <c r="K42" s="121"/>
      <c r="L42" s="120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</row>
    <row r="43" ht="12.75" customHeight="1">
      <c r="A43" s="167"/>
      <c r="B43" s="106"/>
      <c r="C43" s="106"/>
      <c r="D43" s="106"/>
      <c r="E43" s="121"/>
      <c r="F43" s="121"/>
      <c r="G43" s="121"/>
      <c r="H43" s="121"/>
      <c r="I43" s="121"/>
      <c r="J43" s="121"/>
      <c r="K43" s="121"/>
      <c r="L43" s="120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</row>
    <row r="44" ht="12.75" customHeight="1">
      <c r="A44" s="167"/>
      <c r="B44" s="106"/>
      <c r="C44" s="106"/>
      <c r="D44" s="106"/>
      <c r="E44" s="121"/>
      <c r="F44" s="121"/>
      <c r="G44" s="121"/>
      <c r="H44" s="121"/>
      <c r="I44" s="121"/>
      <c r="J44" s="121"/>
      <c r="K44" s="121"/>
      <c r="L44" s="120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</row>
    <row r="45" ht="12.75" customHeight="1">
      <c r="A45" s="167"/>
      <c r="B45" s="106"/>
      <c r="C45" s="106"/>
      <c r="D45" s="106"/>
      <c r="E45" s="121"/>
      <c r="F45" s="121"/>
      <c r="G45" s="121"/>
      <c r="H45" s="121"/>
      <c r="I45" s="121"/>
      <c r="J45" s="121"/>
      <c r="K45" s="121"/>
      <c r="L45" s="120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</row>
    <row r="46" ht="12.75" customHeight="1">
      <c r="A46" s="167"/>
      <c r="B46" s="106"/>
      <c r="C46" s="106"/>
      <c r="D46" s="106"/>
      <c r="E46" s="121"/>
      <c r="F46" s="121"/>
      <c r="G46" s="121"/>
      <c r="H46" s="121"/>
      <c r="I46" s="121"/>
      <c r="J46" s="121"/>
      <c r="K46" s="121"/>
      <c r="L46" s="120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</row>
    <row r="47" ht="12.75" customHeight="1">
      <c r="A47" s="167"/>
      <c r="B47" s="106"/>
      <c r="C47" s="106"/>
      <c r="D47" s="106"/>
      <c r="E47" s="121"/>
      <c r="F47" s="121"/>
      <c r="G47" s="121"/>
      <c r="H47" s="121"/>
      <c r="I47" s="121"/>
      <c r="J47" s="121"/>
      <c r="K47" s="121"/>
      <c r="L47" s="120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ht="12.75" customHeight="1">
      <c r="A48" s="167"/>
      <c r="B48" s="106"/>
      <c r="C48" s="106"/>
      <c r="D48" s="106"/>
      <c r="E48" s="121"/>
      <c r="F48" s="121"/>
      <c r="G48" s="121"/>
      <c r="H48" s="121"/>
      <c r="I48" s="121"/>
      <c r="J48" s="121"/>
      <c r="K48" s="121"/>
      <c r="L48" s="120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ht="12.75" customHeight="1">
      <c r="A49" s="167"/>
      <c r="B49" s="106"/>
      <c r="C49" s="106"/>
      <c r="D49" s="106"/>
      <c r="E49" s="121"/>
      <c r="F49" s="121"/>
      <c r="G49" s="121"/>
      <c r="H49" s="121"/>
      <c r="I49" s="121"/>
      <c r="J49" s="121"/>
      <c r="K49" s="121"/>
      <c r="L49" s="120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ht="12.75" customHeight="1">
      <c r="A50" s="167"/>
      <c r="B50" s="106"/>
      <c r="C50" s="106"/>
      <c r="D50" s="106"/>
      <c r="E50" s="121"/>
      <c r="F50" s="121"/>
      <c r="G50" s="121"/>
      <c r="H50" s="121"/>
      <c r="I50" s="121"/>
      <c r="J50" s="121"/>
      <c r="K50" s="121"/>
      <c r="L50" s="120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ht="12.75" customHeight="1">
      <c r="A51" s="167"/>
      <c r="B51" s="106"/>
      <c r="C51" s="106"/>
      <c r="D51" s="106"/>
      <c r="E51" s="121"/>
      <c r="F51" s="121"/>
      <c r="G51" s="121"/>
      <c r="H51" s="121"/>
      <c r="I51" s="121"/>
      <c r="J51" s="121"/>
      <c r="K51" s="121"/>
      <c r="L51" s="120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ht="12.75" customHeight="1">
      <c r="A52" s="167"/>
      <c r="B52" s="106"/>
      <c r="C52" s="106"/>
      <c r="D52" s="106"/>
      <c r="E52" s="121"/>
      <c r="F52" s="121"/>
      <c r="G52" s="121"/>
      <c r="H52" s="121"/>
      <c r="I52" s="121"/>
      <c r="J52" s="121"/>
      <c r="K52" s="121"/>
      <c r="L52" s="120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</row>
    <row r="53" ht="12.75" customHeight="1">
      <c r="A53" s="167"/>
      <c r="B53" s="106"/>
      <c r="C53" s="106"/>
      <c r="D53" s="106"/>
      <c r="E53" s="121"/>
      <c r="F53" s="121"/>
      <c r="G53" s="121"/>
      <c r="H53" s="121"/>
      <c r="I53" s="121"/>
      <c r="J53" s="121"/>
      <c r="K53" s="121"/>
      <c r="L53" s="120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</row>
    <row r="54" ht="12.75" customHeight="1">
      <c r="A54" s="167"/>
      <c r="B54" s="106"/>
      <c r="C54" s="106"/>
      <c r="D54" s="106"/>
      <c r="E54" s="121"/>
      <c r="F54" s="121"/>
      <c r="G54" s="121"/>
      <c r="H54" s="121"/>
      <c r="I54" s="121"/>
      <c r="J54" s="121"/>
      <c r="K54" s="121"/>
      <c r="L54" s="120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</row>
    <row r="55" ht="12.75" customHeight="1">
      <c r="A55" s="167"/>
      <c r="B55" s="106"/>
      <c r="C55" s="106"/>
      <c r="D55" s="106"/>
      <c r="E55" s="121"/>
      <c r="F55" s="121"/>
      <c r="G55" s="121"/>
      <c r="H55" s="121"/>
      <c r="I55" s="121"/>
      <c r="J55" s="121"/>
      <c r="K55" s="121"/>
      <c r="L55" s="120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</row>
    <row r="56" ht="12.75" customHeight="1">
      <c r="A56" s="167"/>
      <c r="B56" s="106"/>
      <c r="C56" s="106"/>
      <c r="D56" s="106"/>
      <c r="E56" s="121"/>
      <c r="F56" s="121"/>
      <c r="G56" s="121"/>
      <c r="H56" s="121"/>
      <c r="I56" s="121"/>
      <c r="J56" s="121"/>
      <c r="K56" s="121"/>
      <c r="L56" s="120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</row>
    <row r="57" ht="12.75" customHeight="1">
      <c r="A57" s="167"/>
      <c r="B57" s="106"/>
      <c r="C57" s="106"/>
      <c r="D57" s="106"/>
      <c r="E57" s="121"/>
      <c r="F57" s="121"/>
      <c r="G57" s="121"/>
      <c r="H57" s="121"/>
      <c r="I57" s="121"/>
      <c r="J57" s="121"/>
      <c r="K57" s="121"/>
      <c r="L57" s="120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</row>
    <row r="58" ht="12.75" customHeight="1">
      <c r="A58" s="167"/>
      <c r="B58" s="106"/>
      <c r="C58" s="106"/>
      <c r="D58" s="106"/>
      <c r="E58" s="121"/>
      <c r="F58" s="121"/>
      <c r="G58" s="121"/>
      <c r="H58" s="121"/>
      <c r="I58" s="121"/>
      <c r="J58" s="121"/>
      <c r="K58" s="121"/>
      <c r="L58" s="120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</row>
    <row r="59" ht="12.75" customHeight="1">
      <c r="A59" s="167"/>
      <c r="B59" s="106"/>
      <c r="C59" s="106"/>
      <c r="D59" s="106"/>
      <c r="E59" s="121"/>
      <c r="F59" s="121"/>
      <c r="G59" s="121"/>
      <c r="H59" s="121"/>
      <c r="I59" s="121"/>
      <c r="J59" s="121"/>
      <c r="K59" s="121"/>
      <c r="L59" s="120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</row>
    <row r="60" ht="12.75" customHeight="1">
      <c r="A60" s="167"/>
      <c r="B60" s="106"/>
      <c r="C60" s="106"/>
      <c r="D60" s="106"/>
      <c r="E60" s="121"/>
      <c r="F60" s="121"/>
      <c r="G60" s="121"/>
      <c r="H60" s="121"/>
      <c r="I60" s="121"/>
      <c r="J60" s="121"/>
      <c r="K60" s="121"/>
      <c r="L60" s="120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</row>
    <row r="61" ht="12.75" customHeight="1">
      <c r="A61" s="167"/>
      <c r="B61" s="106"/>
      <c r="C61" s="106"/>
      <c r="D61" s="106"/>
      <c r="E61" s="121"/>
      <c r="F61" s="121"/>
      <c r="G61" s="121"/>
      <c r="H61" s="121"/>
      <c r="I61" s="121"/>
      <c r="J61" s="121"/>
      <c r="K61" s="121"/>
      <c r="L61" s="120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</row>
    <row r="62" ht="12.75" customHeight="1">
      <c r="A62" s="167"/>
      <c r="B62" s="106"/>
      <c r="C62" s="106"/>
      <c r="D62" s="106"/>
      <c r="E62" s="121"/>
      <c r="F62" s="121"/>
      <c r="G62" s="121"/>
      <c r="H62" s="121"/>
      <c r="I62" s="121"/>
      <c r="J62" s="121"/>
      <c r="K62" s="121"/>
      <c r="L62" s="120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</row>
    <row r="63" ht="12.75" customHeight="1">
      <c r="A63" s="167"/>
      <c r="B63" s="106"/>
      <c r="C63" s="106"/>
      <c r="D63" s="106"/>
      <c r="E63" s="121"/>
      <c r="F63" s="121"/>
      <c r="G63" s="121"/>
      <c r="H63" s="121"/>
      <c r="I63" s="121"/>
      <c r="J63" s="121"/>
      <c r="K63" s="121"/>
      <c r="L63" s="120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</row>
    <row r="64" ht="12.75" customHeight="1">
      <c r="A64" s="167"/>
      <c r="B64" s="106"/>
      <c r="C64" s="106"/>
      <c r="D64" s="106"/>
      <c r="E64" s="121"/>
      <c r="F64" s="121"/>
      <c r="G64" s="121"/>
      <c r="H64" s="121"/>
      <c r="I64" s="121"/>
      <c r="J64" s="121"/>
      <c r="K64" s="121"/>
      <c r="L64" s="120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</row>
    <row r="65" ht="12.75" customHeight="1">
      <c r="A65" s="167"/>
      <c r="B65" s="106"/>
      <c r="C65" s="106"/>
      <c r="D65" s="106"/>
      <c r="E65" s="121"/>
      <c r="F65" s="121"/>
      <c r="G65" s="121"/>
      <c r="H65" s="121"/>
      <c r="I65" s="121"/>
      <c r="J65" s="121"/>
      <c r="K65" s="121"/>
      <c r="L65" s="120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</row>
    <row r="66" ht="12.75" customHeight="1">
      <c r="A66" s="167"/>
      <c r="B66" s="106"/>
      <c r="C66" s="106"/>
      <c r="D66" s="106"/>
      <c r="E66" s="121"/>
      <c r="F66" s="121"/>
      <c r="G66" s="121"/>
      <c r="H66" s="121"/>
      <c r="I66" s="121"/>
      <c r="J66" s="121"/>
      <c r="K66" s="121"/>
      <c r="L66" s="120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</row>
    <row r="67" ht="12.75" customHeight="1">
      <c r="A67" s="167"/>
      <c r="B67" s="106"/>
      <c r="C67" s="106"/>
      <c r="D67" s="106"/>
      <c r="E67" s="121"/>
      <c r="F67" s="121"/>
      <c r="G67" s="121"/>
      <c r="H67" s="121"/>
      <c r="I67" s="121"/>
      <c r="J67" s="121"/>
      <c r="K67" s="121"/>
      <c r="L67" s="120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</row>
    <row r="68" ht="12.75" customHeight="1">
      <c r="A68" s="167"/>
      <c r="B68" s="106"/>
      <c r="C68" s="106"/>
      <c r="D68" s="106"/>
      <c r="E68" s="121"/>
      <c r="F68" s="121"/>
      <c r="G68" s="121"/>
      <c r="H68" s="121"/>
      <c r="I68" s="121"/>
      <c r="J68" s="121"/>
      <c r="K68" s="121"/>
      <c r="L68" s="120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</row>
    <row r="69" ht="12.75" customHeight="1">
      <c r="A69" s="167"/>
      <c r="B69" s="106"/>
      <c r="C69" s="106"/>
      <c r="D69" s="106"/>
      <c r="E69" s="121"/>
      <c r="F69" s="121"/>
      <c r="G69" s="121"/>
      <c r="H69" s="121"/>
      <c r="I69" s="121"/>
      <c r="J69" s="121"/>
      <c r="K69" s="121"/>
      <c r="L69" s="120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</row>
    <row r="70" ht="12.75" customHeight="1">
      <c r="A70" s="167"/>
      <c r="B70" s="106"/>
      <c r="C70" s="106"/>
      <c r="D70" s="106"/>
      <c r="E70" s="121"/>
      <c r="F70" s="121"/>
      <c r="G70" s="121"/>
      <c r="H70" s="121"/>
      <c r="I70" s="121"/>
      <c r="J70" s="121"/>
      <c r="K70" s="121"/>
      <c r="L70" s="120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</row>
    <row r="71" ht="12.75" customHeight="1">
      <c r="A71" s="167"/>
      <c r="B71" s="106"/>
      <c r="C71" s="106"/>
      <c r="D71" s="106"/>
      <c r="E71" s="121"/>
      <c r="F71" s="121"/>
      <c r="G71" s="121"/>
      <c r="H71" s="121"/>
      <c r="I71" s="121"/>
      <c r="J71" s="121"/>
      <c r="K71" s="121"/>
      <c r="L71" s="120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</row>
    <row r="72" ht="12.75" customHeight="1">
      <c r="A72" s="167"/>
      <c r="B72" s="106"/>
      <c r="C72" s="106"/>
      <c r="D72" s="106"/>
      <c r="E72" s="121"/>
      <c r="F72" s="121"/>
      <c r="G72" s="121"/>
      <c r="H72" s="121"/>
      <c r="I72" s="121"/>
      <c r="J72" s="121"/>
      <c r="K72" s="121"/>
      <c r="L72" s="120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</row>
    <row r="73" ht="12.75" customHeight="1">
      <c r="A73" s="167"/>
      <c r="B73" s="106"/>
      <c r="C73" s="106"/>
      <c r="D73" s="106"/>
      <c r="E73" s="121"/>
      <c r="F73" s="121"/>
      <c r="G73" s="121"/>
      <c r="H73" s="121"/>
      <c r="I73" s="121"/>
      <c r="J73" s="121"/>
      <c r="K73" s="121"/>
      <c r="L73" s="120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</row>
    <row r="74" ht="12.75" customHeight="1">
      <c r="A74" s="167"/>
      <c r="B74" s="106"/>
      <c r="C74" s="106"/>
      <c r="D74" s="106"/>
      <c r="E74" s="121"/>
      <c r="F74" s="121"/>
      <c r="G74" s="121"/>
      <c r="H74" s="121"/>
      <c r="I74" s="121"/>
      <c r="J74" s="121"/>
      <c r="K74" s="121"/>
      <c r="L74" s="120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</row>
    <row r="75" ht="12.75" customHeight="1">
      <c r="A75" s="167"/>
      <c r="B75" s="106"/>
      <c r="C75" s="106"/>
      <c r="D75" s="106"/>
      <c r="E75" s="121"/>
      <c r="F75" s="121"/>
      <c r="G75" s="121"/>
      <c r="H75" s="121"/>
      <c r="I75" s="121"/>
      <c r="J75" s="121"/>
      <c r="K75" s="121"/>
      <c r="L75" s="120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</row>
    <row r="76" ht="12.75" customHeight="1">
      <c r="A76" s="167"/>
      <c r="B76" s="106"/>
      <c r="C76" s="106"/>
      <c r="D76" s="106"/>
      <c r="E76" s="121"/>
      <c r="F76" s="121"/>
      <c r="G76" s="121"/>
      <c r="H76" s="121"/>
      <c r="I76" s="121"/>
      <c r="J76" s="121"/>
      <c r="K76" s="121"/>
      <c r="L76" s="120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</row>
    <row r="77" ht="12.75" customHeight="1">
      <c r="A77" s="167"/>
      <c r="B77" s="106"/>
      <c r="C77" s="106"/>
      <c r="D77" s="106"/>
      <c r="E77" s="121"/>
      <c r="F77" s="121"/>
      <c r="G77" s="121"/>
      <c r="H77" s="121"/>
      <c r="I77" s="121"/>
      <c r="J77" s="121"/>
      <c r="K77" s="121"/>
      <c r="L77" s="120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</row>
    <row r="78" ht="12.75" customHeight="1">
      <c r="A78" s="167"/>
      <c r="B78" s="106"/>
      <c r="C78" s="106"/>
      <c r="D78" s="106"/>
      <c r="E78" s="121"/>
      <c r="F78" s="121"/>
      <c r="G78" s="121"/>
      <c r="H78" s="121"/>
      <c r="I78" s="121"/>
      <c r="J78" s="121"/>
      <c r="K78" s="121"/>
      <c r="L78" s="120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</row>
    <row r="79" ht="12.75" customHeight="1">
      <c r="A79" s="167"/>
      <c r="B79" s="106"/>
      <c r="C79" s="106"/>
      <c r="D79" s="106"/>
      <c r="E79" s="121"/>
      <c r="F79" s="121"/>
      <c r="G79" s="121"/>
      <c r="H79" s="121"/>
      <c r="I79" s="121"/>
      <c r="J79" s="121"/>
      <c r="K79" s="121"/>
      <c r="L79" s="120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</row>
    <row r="80" ht="12.75" customHeight="1">
      <c r="A80" s="167"/>
      <c r="B80" s="106"/>
      <c r="C80" s="106"/>
      <c r="D80" s="106"/>
      <c r="E80" s="121"/>
      <c r="F80" s="121"/>
      <c r="G80" s="121"/>
      <c r="H80" s="121"/>
      <c r="I80" s="121"/>
      <c r="J80" s="121"/>
      <c r="K80" s="121"/>
      <c r="L80" s="120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ht="12.75" customHeight="1">
      <c r="A81" s="167"/>
      <c r="B81" s="106"/>
      <c r="C81" s="106"/>
      <c r="D81" s="106"/>
      <c r="E81" s="121"/>
      <c r="F81" s="121"/>
      <c r="G81" s="121"/>
      <c r="H81" s="121"/>
      <c r="I81" s="121"/>
      <c r="J81" s="121"/>
      <c r="K81" s="121"/>
      <c r="L81" s="120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</row>
    <row r="82" ht="12.75" customHeight="1">
      <c r="A82" s="167"/>
      <c r="B82" s="106"/>
      <c r="C82" s="106"/>
      <c r="D82" s="106"/>
      <c r="E82" s="121"/>
      <c r="F82" s="121"/>
      <c r="G82" s="121"/>
      <c r="H82" s="121"/>
      <c r="I82" s="121"/>
      <c r="J82" s="121"/>
      <c r="K82" s="121"/>
      <c r="L82" s="120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</row>
    <row r="83" ht="12.75" customHeight="1">
      <c r="A83" s="167"/>
      <c r="B83" s="106"/>
      <c r="C83" s="106"/>
      <c r="D83" s="106"/>
      <c r="E83" s="121"/>
      <c r="F83" s="121"/>
      <c r="G83" s="121"/>
      <c r="H83" s="121"/>
      <c r="I83" s="121"/>
      <c r="J83" s="121"/>
      <c r="K83" s="121"/>
      <c r="L83" s="120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</row>
    <row r="84" ht="12.75" customHeight="1">
      <c r="A84" s="167"/>
      <c r="B84" s="106"/>
      <c r="C84" s="106"/>
      <c r="D84" s="106"/>
      <c r="E84" s="121"/>
      <c r="F84" s="121"/>
      <c r="G84" s="121"/>
      <c r="H84" s="121"/>
      <c r="I84" s="121"/>
      <c r="J84" s="121"/>
      <c r="K84" s="121"/>
      <c r="L84" s="120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</row>
    <row r="85" ht="12.75" customHeight="1">
      <c r="A85" s="167"/>
      <c r="B85" s="106"/>
      <c r="C85" s="106"/>
      <c r="D85" s="106"/>
      <c r="E85" s="121"/>
      <c r="F85" s="121"/>
      <c r="G85" s="121"/>
      <c r="H85" s="121"/>
      <c r="I85" s="121"/>
      <c r="J85" s="121"/>
      <c r="K85" s="121"/>
      <c r="L85" s="120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</row>
    <row r="86" ht="12.75" customHeight="1">
      <c r="A86" s="167"/>
      <c r="B86" s="106"/>
      <c r="C86" s="106"/>
      <c r="D86" s="106"/>
      <c r="E86" s="121"/>
      <c r="F86" s="121"/>
      <c r="G86" s="121"/>
      <c r="H86" s="121"/>
      <c r="I86" s="121"/>
      <c r="J86" s="121"/>
      <c r="K86" s="121"/>
      <c r="L86" s="120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</row>
    <row r="87" ht="12.75" customHeight="1">
      <c r="A87" s="167"/>
      <c r="B87" s="106"/>
      <c r="C87" s="106"/>
      <c r="D87" s="106"/>
      <c r="E87" s="121"/>
      <c r="F87" s="121"/>
      <c r="G87" s="121"/>
      <c r="H87" s="121"/>
      <c r="I87" s="121"/>
      <c r="J87" s="121"/>
      <c r="K87" s="121"/>
      <c r="L87" s="120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</row>
    <row r="88" ht="12.75" customHeight="1">
      <c r="A88" s="167"/>
      <c r="B88" s="106"/>
      <c r="C88" s="106"/>
      <c r="D88" s="106"/>
      <c r="E88" s="121"/>
      <c r="F88" s="121"/>
      <c r="G88" s="121"/>
      <c r="H88" s="121"/>
      <c r="I88" s="121"/>
      <c r="J88" s="121"/>
      <c r="K88" s="121"/>
      <c r="L88" s="120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</row>
    <row r="89" ht="12.75" customHeight="1">
      <c r="A89" s="167"/>
      <c r="B89" s="106"/>
      <c r="C89" s="106"/>
      <c r="D89" s="106"/>
      <c r="E89" s="121"/>
      <c r="F89" s="121"/>
      <c r="G89" s="121"/>
      <c r="H89" s="121"/>
      <c r="I89" s="121"/>
      <c r="J89" s="121"/>
      <c r="K89" s="121"/>
      <c r="L89" s="120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</row>
    <row r="90" ht="12.75" customHeight="1">
      <c r="A90" s="167"/>
      <c r="B90" s="106"/>
      <c r="C90" s="106"/>
      <c r="D90" s="106"/>
      <c r="E90" s="121"/>
      <c r="F90" s="121"/>
      <c r="G90" s="121"/>
      <c r="H90" s="121"/>
      <c r="I90" s="121"/>
      <c r="J90" s="121"/>
      <c r="K90" s="121"/>
      <c r="L90" s="120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</row>
    <row r="91" ht="12.75" customHeight="1">
      <c r="A91" s="167"/>
      <c r="B91" s="106"/>
      <c r="C91" s="106"/>
      <c r="D91" s="106"/>
      <c r="E91" s="121"/>
      <c r="F91" s="121"/>
      <c r="G91" s="121"/>
      <c r="H91" s="121"/>
      <c r="I91" s="121"/>
      <c r="J91" s="121"/>
      <c r="K91" s="121"/>
      <c r="L91" s="120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</row>
    <row r="92" ht="12.75" customHeight="1">
      <c r="A92" s="167"/>
      <c r="B92" s="106"/>
      <c r="C92" s="106"/>
      <c r="D92" s="106"/>
      <c r="E92" s="121"/>
      <c r="F92" s="121"/>
      <c r="G92" s="121"/>
      <c r="H92" s="121"/>
      <c r="I92" s="121"/>
      <c r="J92" s="121"/>
      <c r="K92" s="121"/>
      <c r="L92" s="120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</row>
    <row r="93" ht="12.75" customHeight="1">
      <c r="A93" s="167"/>
      <c r="B93" s="106"/>
      <c r="C93" s="106"/>
      <c r="D93" s="106"/>
      <c r="E93" s="121"/>
      <c r="F93" s="121"/>
      <c r="G93" s="121"/>
      <c r="H93" s="121"/>
      <c r="I93" s="121"/>
      <c r="J93" s="121"/>
      <c r="K93" s="121"/>
      <c r="L93" s="120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</row>
    <row r="94" ht="12.75" customHeight="1">
      <c r="A94" s="167"/>
      <c r="B94" s="106"/>
      <c r="C94" s="106"/>
      <c r="D94" s="106"/>
      <c r="E94" s="121"/>
      <c r="F94" s="121"/>
      <c r="G94" s="121"/>
      <c r="H94" s="121"/>
      <c r="I94" s="121"/>
      <c r="J94" s="121"/>
      <c r="K94" s="121"/>
      <c r="L94" s="120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</row>
    <row r="95" ht="12.75" customHeight="1">
      <c r="A95" s="167"/>
      <c r="B95" s="106"/>
      <c r="C95" s="106"/>
      <c r="D95" s="106"/>
      <c r="E95" s="121"/>
      <c r="F95" s="121"/>
      <c r="G95" s="121"/>
      <c r="H95" s="121"/>
      <c r="I95" s="121"/>
      <c r="J95" s="121"/>
      <c r="K95" s="121"/>
      <c r="L95" s="120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</row>
    <row r="96" ht="12.75" customHeight="1">
      <c r="A96" s="167"/>
      <c r="B96" s="106"/>
      <c r="C96" s="106"/>
      <c r="D96" s="106"/>
      <c r="E96" s="121"/>
      <c r="F96" s="121"/>
      <c r="G96" s="121"/>
      <c r="H96" s="121"/>
      <c r="I96" s="121"/>
      <c r="J96" s="121"/>
      <c r="K96" s="121"/>
      <c r="L96" s="120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</row>
    <row r="97" ht="12.75" customHeight="1">
      <c r="A97" s="167"/>
      <c r="B97" s="106"/>
      <c r="C97" s="106"/>
      <c r="D97" s="106"/>
      <c r="E97" s="121"/>
      <c r="F97" s="121"/>
      <c r="G97" s="121"/>
      <c r="H97" s="121"/>
      <c r="I97" s="121"/>
      <c r="J97" s="121"/>
      <c r="K97" s="121"/>
      <c r="L97" s="120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</row>
    <row r="98" ht="12.75" customHeight="1">
      <c r="A98" s="167"/>
      <c r="B98" s="106"/>
      <c r="C98" s="106"/>
      <c r="D98" s="106"/>
      <c r="E98" s="121"/>
      <c r="F98" s="121"/>
      <c r="G98" s="121"/>
      <c r="H98" s="121"/>
      <c r="I98" s="121"/>
      <c r="J98" s="121"/>
      <c r="K98" s="121"/>
      <c r="L98" s="120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</row>
    <row r="99" ht="12.75" customHeight="1">
      <c r="A99" s="167"/>
      <c r="B99" s="106"/>
      <c r="C99" s="106"/>
      <c r="D99" s="106"/>
      <c r="E99" s="121"/>
      <c r="F99" s="121"/>
      <c r="G99" s="121"/>
      <c r="H99" s="121"/>
      <c r="I99" s="121"/>
      <c r="J99" s="121"/>
      <c r="K99" s="121"/>
      <c r="L99" s="120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</row>
    <row r="100" ht="12.75" customHeight="1">
      <c r="A100" s="167"/>
      <c r="B100" s="106"/>
      <c r="C100" s="106"/>
      <c r="D100" s="106"/>
      <c r="E100" s="121"/>
      <c r="F100" s="121"/>
      <c r="G100" s="121"/>
      <c r="H100" s="121"/>
      <c r="I100" s="121"/>
      <c r="J100" s="121"/>
      <c r="K100" s="121"/>
      <c r="L100" s="120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ht="12.75" customHeight="1">
      <c r="A101" s="167"/>
      <c r="B101" s="106"/>
      <c r="C101" s="106"/>
      <c r="D101" s="106"/>
      <c r="E101" s="121"/>
      <c r="F101" s="121"/>
      <c r="G101" s="121"/>
      <c r="H101" s="121"/>
      <c r="I101" s="121"/>
      <c r="J101" s="121"/>
      <c r="K101" s="121"/>
      <c r="L101" s="120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ht="12.75" customHeight="1">
      <c r="A102" s="167"/>
      <c r="B102" s="106"/>
      <c r="C102" s="106"/>
      <c r="D102" s="106"/>
      <c r="E102" s="121"/>
      <c r="F102" s="121"/>
      <c r="G102" s="121"/>
      <c r="H102" s="121"/>
      <c r="I102" s="121"/>
      <c r="J102" s="121"/>
      <c r="K102" s="121"/>
      <c r="L102" s="120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ht="12.75" customHeight="1">
      <c r="A103" s="167"/>
      <c r="B103" s="106"/>
      <c r="C103" s="106"/>
      <c r="D103" s="106"/>
      <c r="E103" s="121"/>
      <c r="F103" s="121"/>
      <c r="G103" s="121"/>
      <c r="H103" s="121"/>
      <c r="I103" s="121"/>
      <c r="J103" s="121"/>
      <c r="K103" s="121"/>
      <c r="L103" s="120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ht="12.75" customHeight="1">
      <c r="A104" s="167"/>
      <c r="B104" s="106"/>
      <c r="C104" s="106"/>
      <c r="D104" s="106"/>
      <c r="E104" s="121"/>
      <c r="F104" s="121"/>
      <c r="G104" s="121"/>
      <c r="H104" s="121"/>
      <c r="I104" s="121"/>
      <c r="J104" s="121"/>
      <c r="K104" s="121"/>
      <c r="L104" s="120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ht="12.75" customHeight="1">
      <c r="A105" s="167"/>
      <c r="B105" s="106"/>
      <c r="C105" s="106"/>
      <c r="D105" s="106"/>
      <c r="E105" s="121"/>
      <c r="F105" s="121"/>
      <c r="G105" s="121"/>
      <c r="H105" s="121"/>
      <c r="I105" s="121"/>
      <c r="J105" s="121"/>
      <c r="K105" s="121"/>
      <c r="L105" s="120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ht="12.75" customHeight="1">
      <c r="A106" s="167"/>
      <c r="B106" s="106"/>
      <c r="C106" s="106"/>
      <c r="D106" s="106"/>
      <c r="E106" s="121"/>
      <c r="F106" s="121"/>
      <c r="G106" s="121"/>
      <c r="H106" s="121"/>
      <c r="I106" s="121"/>
      <c r="J106" s="121"/>
      <c r="K106" s="121"/>
      <c r="L106" s="120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ht="12.75" customHeight="1">
      <c r="A107" s="167"/>
      <c r="B107" s="106"/>
      <c r="C107" s="106"/>
      <c r="D107" s="106"/>
      <c r="E107" s="121"/>
      <c r="F107" s="121"/>
      <c r="G107" s="121"/>
      <c r="H107" s="121"/>
      <c r="I107" s="121"/>
      <c r="J107" s="121"/>
      <c r="K107" s="121"/>
      <c r="L107" s="120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ht="12.75" customHeight="1">
      <c r="A108" s="167"/>
      <c r="B108" s="106"/>
      <c r="C108" s="106"/>
      <c r="D108" s="106"/>
      <c r="E108" s="121"/>
      <c r="F108" s="121"/>
      <c r="G108" s="121"/>
      <c r="H108" s="121"/>
      <c r="I108" s="121"/>
      <c r="J108" s="121"/>
      <c r="K108" s="121"/>
      <c r="L108" s="120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ht="12.75" customHeight="1">
      <c r="A109" s="167"/>
      <c r="B109" s="106"/>
      <c r="C109" s="106"/>
      <c r="D109" s="106"/>
      <c r="E109" s="121"/>
      <c r="F109" s="121"/>
      <c r="G109" s="121"/>
      <c r="H109" s="121"/>
      <c r="I109" s="121"/>
      <c r="J109" s="121"/>
      <c r="K109" s="121"/>
      <c r="L109" s="120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ht="12.75" customHeight="1">
      <c r="A110" s="167"/>
      <c r="B110" s="106"/>
      <c r="C110" s="106"/>
      <c r="D110" s="106"/>
      <c r="E110" s="121"/>
      <c r="F110" s="121"/>
      <c r="G110" s="121"/>
      <c r="H110" s="121"/>
      <c r="I110" s="121"/>
      <c r="J110" s="121"/>
      <c r="K110" s="121"/>
      <c r="L110" s="120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ht="12.75" customHeight="1">
      <c r="A111" s="167"/>
      <c r="B111" s="106"/>
      <c r="C111" s="106"/>
      <c r="D111" s="106"/>
      <c r="E111" s="121"/>
      <c r="F111" s="121"/>
      <c r="G111" s="121"/>
      <c r="H111" s="121"/>
      <c r="I111" s="121"/>
      <c r="J111" s="121"/>
      <c r="K111" s="121"/>
      <c r="L111" s="120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ht="12.75" customHeight="1">
      <c r="A112" s="167"/>
      <c r="B112" s="106"/>
      <c r="C112" s="106"/>
      <c r="D112" s="106"/>
      <c r="E112" s="121"/>
      <c r="F112" s="121"/>
      <c r="G112" s="121"/>
      <c r="H112" s="121"/>
      <c r="I112" s="121"/>
      <c r="J112" s="121"/>
      <c r="K112" s="121"/>
      <c r="L112" s="120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ht="12.75" customHeight="1">
      <c r="A113" s="167"/>
      <c r="B113" s="106"/>
      <c r="C113" s="106"/>
      <c r="D113" s="106"/>
      <c r="E113" s="121"/>
      <c r="F113" s="121"/>
      <c r="G113" s="121"/>
      <c r="H113" s="121"/>
      <c r="I113" s="121"/>
      <c r="J113" s="121"/>
      <c r="K113" s="121"/>
      <c r="L113" s="120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ht="12.75" customHeight="1">
      <c r="A114" s="167"/>
      <c r="B114" s="106"/>
      <c r="C114" s="106"/>
      <c r="D114" s="106"/>
      <c r="E114" s="121"/>
      <c r="F114" s="121"/>
      <c r="G114" s="121"/>
      <c r="H114" s="121"/>
      <c r="I114" s="121"/>
      <c r="J114" s="121"/>
      <c r="K114" s="121"/>
      <c r="L114" s="120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ht="12.75" customHeight="1">
      <c r="A115" s="167"/>
      <c r="B115" s="106"/>
      <c r="C115" s="106"/>
      <c r="D115" s="106"/>
      <c r="E115" s="121"/>
      <c r="F115" s="121"/>
      <c r="G115" s="121"/>
      <c r="H115" s="121"/>
      <c r="I115" s="121"/>
      <c r="J115" s="121"/>
      <c r="K115" s="121"/>
      <c r="L115" s="120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ht="12.75" customHeight="1">
      <c r="A116" s="167"/>
      <c r="B116" s="106"/>
      <c r="C116" s="106"/>
      <c r="D116" s="106"/>
      <c r="E116" s="121"/>
      <c r="F116" s="121"/>
      <c r="G116" s="121"/>
      <c r="H116" s="121"/>
      <c r="I116" s="121"/>
      <c r="J116" s="121"/>
      <c r="K116" s="121"/>
      <c r="L116" s="120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ht="12.75" customHeight="1">
      <c r="A117" s="167"/>
      <c r="B117" s="106"/>
      <c r="C117" s="106"/>
      <c r="D117" s="106"/>
      <c r="E117" s="121"/>
      <c r="F117" s="121"/>
      <c r="G117" s="121"/>
      <c r="H117" s="121"/>
      <c r="I117" s="121"/>
      <c r="J117" s="121"/>
      <c r="K117" s="121"/>
      <c r="L117" s="120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ht="12.75" customHeight="1">
      <c r="A118" s="167"/>
      <c r="B118" s="106"/>
      <c r="C118" s="106"/>
      <c r="D118" s="106"/>
      <c r="E118" s="121"/>
      <c r="F118" s="121"/>
      <c r="G118" s="121"/>
      <c r="H118" s="121"/>
      <c r="I118" s="121"/>
      <c r="J118" s="121"/>
      <c r="K118" s="121"/>
      <c r="L118" s="120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ht="12.75" customHeight="1">
      <c r="A119" s="167"/>
      <c r="B119" s="106"/>
      <c r="C119" s="106"/>
      <c r="D119" s="106"/>
      <c r="E119" s="121"/>
      <c r="F119" s="121"/>
      <c r="G119" s="121"/>
      <c r="H119" s="121"/>
      <c r="I119" s="121"/>
      <c r="J119" s="121"/>
      <c r="K119" s="121"/>
      <c r="L119" s="120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ht="12.75" customHeight="1">
      <c r="A120" s="167"/>
      <c r="B120" s="106"/>
      <c r="C120" s="106"/>
      <c r="D120" s="106"/>
      <c r="E120" s="121"/>
      <c r="F120" s="121"/>
      <c r="G120" s="121"/>
      <c r="H120" s="121"/>
      <c r="I120" s="121"/>
      <c r="J120" s="121"/>
      <c r="K120" s="121"/>
      <c r="L120" s="120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ht="12.75" customHeight="1">
      <c r="A121" s="167"/>
      <c r="B121" s="106"/>
      <c r="C121" s="106"/>
      <c r="D121" s="106"/>
      <c r="E121" s="121"/>
      <c r="F121" s="121"/>
      <c r="G121" s="121"/>
      <c r="H121" s="121"/>
      <c r="I121" s="121"/>
      <c r="J121" s="121"/>
      <c r="K121" s="121"/>
      <c r="L121" s="120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ht="12.75" customHeight="1">
      <c r="A122" s="167"/>
      <c r="B122" s="106"/>
      <c r="C122" s="106"/>
      <c r="D122" s="106"/>
      <c r="E122" s="121"/>
      <c r="F122" s="121"/>
      <c r="G122" s="121"/>
      <c r="H122" s="121"/>
      <c r="I122" s="121"/>
      <c r="J122" s="121"/>
      <c r="K122" s="121"/>
      <c r="L122" s="120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ht="12.75" customHeight="1">
      <c r="A123" s="167"/>
      <c r="B123" s="106"/>
      <c r="C123" s="106"/>
      <c r="D123" s="106"/>
      <c r="E123" s="121"/>
      <c r="F123" s="121"/>
      <c r="G123" s="121"/>
      <c r="H123" s="121"/>
      <c r="I123" s="121"/>
      <c r="J123" s="121"/>
      <c r="K123" s="121"/>
      <c r="L123" s="120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ht="12.75" customHeight="1">
      <c r="A124" s="167"/>
      <c r="B124" s="106"/>
      <c r="C124" s="106"/>
      <c r="D124" s="106"/>
      <c r="E124" s="121"/>
      <c r="F124" s="121"/>
      <c r="G124" s="121"/>
      <c r="H124" s="121"/>
      <c r="I124" s="121"/>
      <c r="J124" s="121"/>
      <c r="K124" s="121"/>
      <c r="L124" s="120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ht="12.75" customHeight="1">
      <c r="A125" s="167"/>
      <c r="B125" s="106"/>
      <c r="C125" s="106"/>
      <c r="D125" s="106"/>
      <c r="E125" s="121"/>
      <c r="F125" s="121"/>
      <c r="G125" s="121"/>
      <c r="H125" s="121"/>
      <c r="I125" s="121"/>
      <c r="J125" s="121"/>
      <c r="K125" s="121"/>
      <c r="L125" s="120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ht="12.75" customHeight="1">
      <c r="A126" s="167"/>
      <c r="B126" s="106"/>
      <c r="C126" s="106"/>
      <c r="D126" s="106"/>
      <c r="E126" s="121"/>
      <c r="F126" s="121"/>
      <c r="G126" s="121"/>
      <c r="H126" s="121"/>
      <c r="I126" s="121"/>
      <c r="J126" s="121"/>
      <c r="K126" s="121"/>
      <c r="L126" s="120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ht="12.75" customHeight="1">
      <c r="A127" s="167"/>
      <c r="B127" s="106"/>
      <c r="C127" s="106"/>
      <c r="D127" s="106"/>
      <c r="E127" s="121"/>
      <c r="F127" s="121"/>
      <c r="G127" s="121"/>
      <c r="H127" s="121"/>
      <c r="I127" s="121"/>
      <c r="J127" s="121"/>
      <c r="K127" s="121"/>
      <c r="L127" s="120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ht="12.75" customHeight="1">
      <c r="A128" s="167"/>
      <c r="B128" s="106"/>
      <c r="C128" s="106"/>
      <c r="D128" s="106"/>
      <c r="E128" s="121"/>
      <c r="F128" s="121"/>
      <c r="G128" s="121"/>
      <c r="H128" s="121"/>
      <c r="I128" s="121"/>
      <c r="J128" s="121"/>
      <c r="K128" s="121"/>
      <c r="L128" s="120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ht="12.75" customHeight="1">
      <c r="A129" s="167"/>
      <c r="B129" s="106"/>
      <c r="C129" s="106"/>
      <c r="D129" s="106"/>
      <c r="E129" s="121"/>
      <c r="F129" s="121"/>
      <c r="G129" s="121"/>
      <c r="H129" s="121"/>
      <c r="I129" s="121"/>
      <c r="J129" s="121"/>
      <c r="K129" s="121"/>
      <c r="L129" s="120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ht="12.75" customHeight="1">
      <c r="A130" s="167"/>
      <c r="B130" s="106"/>
      <c r="C130" s="106"/>
      <c r="D130" s="106"/>
      <c r="E130" s="121"/>
      <c r="F130" s="121"/>
      <c r="G130" s="121"/>
      <c r="H130" s="121"/>
      <c r="I130" s="121"/>
      <c r="J130" s="121"/>
      <c r="K130" s="121"/>
      <c r="L130" s="120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ht="12.75" customHeight="1">
      <c r="A131" s="167"/>
      <c r="B131" s="106"/>
      <c r="C131" s="106"/>
      <c r="D131" s="106"/>
      <c r="E131" s="121"/>
      <c r="F131" s="121"/>
      <c r="G131" s="121"/>
      <c r="H131" s="121"/>
      <c r="I131" s="121"/>
      <c r="J131" s="121"/>
      <c r="K131" s="121"/>
      <c r="L131" s="120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ht="12.75" customHeight="1">
      <c r="A132" s="167"/>
      <c r="B132" s="106"/>
      <c r="C132" s="106"/>
      <c r="D132" s="106"/>
      <c r="E132" s="121"/>
      <c r="F132" s="121"/>
      <c r="G132" s="121"/>
      <c r="H132" s="121"/>
      <c r="I132" s="121"/>
      <c r="J132" s="121"/>
      <c r="K132" s="121"/>
      <c r="L132" s="120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ht="12.75" customHeight="1">
      <c r="A133" s="167"/>
      <c r="B133" s="106"/>
      <c r="C133" s="106"/>
      <c r="D133" s="106"/>
      <c r="E133" s="121"/>
      <c r="F133" s="121"/>
      <c r="G133" s="121"/>
      <c r="H133" s="121"/>
      <c r="I133" s="121"/>
      <c r="J133" s="121"/>
      <c r="K133" s="121"/>
      <c r="L133" s="120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ht="12.75" customHeight="1">
      <c r="A134" s="167"/>
      <c r="B134" s="106"/>
      <c r="C134" s="106"/>
      <c r="D134" s="106"/>
      <c r="E134" s="121"/>
      <c r="F134" s="121"/>
      <c r="G134" s="121"/>
      <c r="H134" s="121"/>
      <c r="I134" s="121"/>
      <c r="J134" s="121"/>
      <c r="K134" s="121"/>
      <c r="L134" s="120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ht="12.75" customHeight="1">
      <c r="A135" s="167"/>
      <c r="B135" s="106"/>
      <c r="C135" s="106"/>
      <c r="D135" s="106"/>
      <c r="E135" s="121"/>
      <c r="F135" s="121"/>
      <c r="G135" s="121"/>
      <c r="H135" s="121"/>
      <c r="I135" s="121"/>
      <c r="J135" s="121"/>
      <c r="K135" s="121"/>
      <c r="L135" s="120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ht="12.75" customHeight="1">
      <c r="A136" s="167"/>
      <c r="B136" s="106"/>
      <c r="C136" s="106"/>
      <c r="D136" s="106"/>
      <c r="E136" s="121"/>
      <c r="F136" s="121"/>
      <c r="G136" s="121"/>
      <c r="H136" s="121"/>
      <c r="I136" s="121"/>
      <c r="J136" s="121"/>
      <c r="K136" s="121"/>
      <c r="L136" s="120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ht="12.75" customHeight="1">
      <c r="A137" s="167"/>
      <c r="B137" s="106"/>
      <c r="C137" s="106"/>
      <c r="D137" s="106"/>
      <c r="E137" s="121"/>
      <c r="F137" s="121"/>
      <c r="G137" s="121"/>
      <c r="H137" s="121"/>
      <c r="I137" s="121"/>
      <c r="J137" s="121"/>
      <c r="K137" s="121"/>
      <c r="L137" s="120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ht="12.75" customHeight="1">
      <c r="A138" s="167"/>
      <c r="B138" s="106"/>
      <c r="C138" s="106"/>
      <c r="D138" s="106"/>
      <c r="E138" s="121"/>
      <c r="F138" s="121"/>
      <c r="G138" s="121"/>
      <c r="H138" s="121"/>
      <c r="I138" s="121"/>
      <c r="J138" s="121"/>
      <c r="K138" s="121"/>
      <c r="L138" s="120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ht="12.75" customHeight="1">
      <c r="A139" s="167"/>
      <c r="B139" s="106"/>
      <c r="C139" s="106"/>
      <c r="D139" s="106"/>
      <c r="E139" s="121"/>
      <c r="F139" s="121"/>
      <c r="G139" s="121"/>
      <c r="H139" s="121"/>
      <c r="I139" s="121"/>
      <c r="J139" s="121"/>
      <c r="K139" s="121"/>
      <c r="L139" s="120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ht="12.75" customHeight="1">
      <c r="A140" s="167"/>
      <c r="B140" s="106"/>
      <c r="C140" s="106"/>
      <c r="D140" s="106"/>
      <c r="E140" s="121"/>
      <c r="F140" s="121"/>
      <c r="G140" s="121"/>
      <c r="H140" s="121"/>
      <c r="I140" s="121"/>
      <c r="J140" s="121"/>
      <c r="K140" s="121"/>
      <c r="L140" s="120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ht="12.75" customHeight="1">
      <c r="A141" s="167"/>
      <c r="B141" s="106"/>
      <c r="C141" s="106"/>
      <c r="D141" s="106"/>
      <c r="E141" s="121"/>
      <c r="F141" s="121"/>
      <c r="G141" s="121"/>
      <c r="H141" s="121"/>
      <c r="I141" s="121"/>
      <c r="J141" s="121"/>
      <c r="K141" s="121"/>
      <c r="L141" s="120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ht="12.75" customHeight="1">
      <c r="A142" s="167"/>
      <c r="B142" s="106"/>
      <c r="C142" s="106"/>
      <c r="D142" s="106"/>
      <c r="E142" s="121"/>
      <c r="F142" s="121"/>
      <c r="G142" s="121"/>
      <c r="H142" s="121"/>
      <c r="I142" s="121"/>
      <c r="J142" s="121"/>
      <c r="K142" s="121"/>
      <c r="L142" s="120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ht="12.75" customHeight="1">
      <c r="A143" s="167"/>
      <c r="B143" s="106"/>
      <c r="C143" s="106"/>
      <c r="D143" s="106"/>
      <c r="E143" s="121"/>
      <c r="F143" s="121"/>
      <c r="G143" s="121"/>
      <c r="H143" s="121"/>
      <c r="I143" s="121"/>
      <c r="J143" s="121"/>
      <c r="K143" s="121"/>
      <c r="L143" s="120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ht="12.75" customHeight="1">
      <c r="A144" s="167"/>
      <c r="B144" s="106"/>
      <c r="C144" s="106"/>
      <c r="D144" s="106"/>
      <c r="E144" s="121"/>
      <c r="F144" s="121"/>
      <c r="G144" s="121"/>
      <c r="H144" s="121"/>
      <c r="I144" s="121"/>
      <c r="J144" s="121"/>
      <c r="K144" s="121"/>
      <c r="L144" s="120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ht="12.75" customHeight="1">
      <c r="A145" s="167"/>
      <c r="B145" s="106"/>
      <c r="C145" s="106"/>
      <c r="D145" s="106"/>
      <c r="E145" s="121"/>
      <c r="F145" s="121"/>
      <c r="G145" s="121"/>
      <c r="H145" s="121"/>
      <c r="I145" s="121"/>
      <c r="J145" s="121"/>
      <c r="K145" s="121"/>
      <c r="L145" s="120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ht="12.75" customHeight="1">
      <c r="A146" s="167"/>
      <c r="B146" s="106"/>
      <c r="C146" s="106"/>
      <c r="D146" s="106"/>
      <c r="E146" s="121"/>
      <c r="F146" s="121"/>
      <c r="G146" s="121"/>
      <c r="H146" s="121"/>
      <c r="I146" s="121"/>
      <c r="J146" s="121"/>
      <c r="K146" s="121"/>
      <c r="L146" s="120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ht="12.75" customHeight="1">
      <c r="A147" s="167"/>
      <c r="B147" s="106"/>
      <c r="C147" s="106"/>
      <c r="D147" s="106"/>
      <c r="E147" s="121"/>
      <c r="F147" s="121"/>
      <c r="G147" s="121"/>
      <c r="H147" s="121"/>
      <c r="I147" s="121"/>
      <c r="J147" s="121"/>
      <c r="K147" s="121"/>
      <c r="L147" s="120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ht="12.75" customHeight="1">
      <c r="A148" s="167"/>
      <c r="B148" s="106"/>
      <c r="C148" s="106"/>
      <c r="D148" s="106"/>
      <c r="E148" s="121"/>
      <c r="F148" s="121"/>
      <c r="G148" s="121"/>
      <c r="H148" s="121"/>
      <c r="I148" s="121"/>
      <c r="J148" s="121"/>
      <c r="K148" s="121"/>
      <c r="L148" s="120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ht="12.75" customHeight="1">
      <c r="A149" s="167"/>
      <c r="B149" s="106"/>
      <c r="C149" s="106"/>
      <c r="D149" s="106"/>
      <c r="E149" s="121"/>
      <c r="F149" s="121"/>
      <c r="G149" s="121"/>
      <c r="H149" s="121"/>
      <c r="I149" s="121"/>
      <c r="J149" s="121"/>
      <c r="K149" s="121"/>
      <c r="L149" s="120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ht="12.75" customHeight="1">
      <c r="A150" s="167"/>
      <c r="B150" s="106"/>
      <c r="C150" s="106"/>
      <c r="D150" s="106"/>
      <c r="E150" s="121"/>
      <c r="F150" s="121"/>
      <c r="G150" s="121"/>
      <c r="H150" s="121"/>
      <c r="I150" s="121"/>
      <c r="J150" s="121"/>
      <c r="K150" s="121"/>
      <c r="L150" s="120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ht="12.75" customHeight="1">
      <c r="A151" s="167"/>
      <c r="B151" s="106"/>
      <c r="C151" s="106"/>
      <c r="D151" s="106"/>
      <c r="E151" s="121"/>
      <c r="F151" s="121"/>
      <c r="G151" s="121"/>
      <c r="H151" s="121"/>
      <c r="I151" s="121"/>
      <c r="J151" s="121"/>
      <c r="K151" s="121"/>
      <c r="L151" s="120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ht="12.75" customHeight="1">
      <c r="A152" s="167"/>
      <c r="B152" s="106"/>
      <c r="C152" s="106"/>
      <c r="D152" s="106"/>
      <c r="E152" s="121"/>
      <c r="F152" s="121"/>
      <c r="G152" s="121"/>
      <c r="H152" s="121"/>
      <c r="I152" s="121"/>
      <c r="J152" s="121"/>
      <c r="K152" s="121"/>
      <c r="L152" s="120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ht="12.75" customHeight="1">
      <c r="A153" s="167"/>
      <c r="B153" s="106"/>
      <c r="C153" s="106"/>
      <c r="D153" s="106"/>
      <c r="E153" s="121"/>
      <c r="F153" s="121"/>
      <c r="G153" s="121"/>
      <c r="H153" s="121"/>
      <c r="I153" s="121"/>
      <c r="J153" s="121"/>
      <c r="K153" s="121"/>
      <c r="L153" s="120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ht="12.75" customHeight="1">
      <c r="A154" s="167"/>
      <c r="B154" s="106"/>
      <c r="C154" s="106"/>
      <c r="D154" s="106"/>
      <c r="E154" s="121"/>
      <c r="F154" s="121"/>
      <c r="G154" s="121"/>
      <c r="H154" s="121"/>
      <c r="I154" s="121"/>
      <c r="J154" s="121"/>
      <c r="K154" s="121"/>
      <c r="L154" s="120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ht="12.75" customHeight="1">
      <c r="A155" s="167"/>
      <c r="B155" s="106"/>
      <c r="C155" s="106"/>
      <c r="D155" s="106"/>
      <c r="E155" s="121"/>
      <c r="F155" s="121"/>
      <c r="G155" s="121"/>
      <c r="H155" s="121"/>
      <c r="I155" s="121"/>
      <c r="J155" s="121"/>
      <c r="K155" s="121"/>
      <c r="L155" s="120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ht="12.75" customHeight="1">
      <c r="A156" s="167"/>
      <c r="B156" s="106"/>
      <c r="C156" s="106"/>
      <c r="D156" s="106"/>
      <c r="E156" s="121"/>
      <c r="F156" s="121"/>
      <c r="G156" s="121"/>
      <c r="H156" s="121"/>
      <c r="I156" s="121"/>
      <c r="J156" s="121"/>
      <c r="K156" s="121"/>
      <c r="L156" s="120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ht="12.75" customHeight="1">
      <c r="A157" s="167"/>
      <c r="B157" s="106"/>
      <c r="C157" s="106"/>
      <c r="D157" s="106"/>
      <c r="E157" s="121"/>
      <c r="F157" s="121"/>
      <c r="G157" s="121"/>
      <c r="H157" s="121"/>
      <c r="I157" s="121"/>
      <c r="J157" s="121"/>
      <c r="K157" s="121"/>
      <c r="L157" s="120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ht="12.75" customHeight="1">
      <c r="A158" s="167"/>
      <c r="B158" s="106"/>
      <c r="C158" s="106"/>
      <c r="D158" s="106"/>
      <c r="E158" s="121"/>
      <c r="F158" s="121"/>
      <c r="G158" s="121"/>
      <c r="H158" s="121"/>
      <c r="I158" s="121"/>
      <c r="J158" s="121"/>
      <c r="K158" s="121"/>
      <c r="L158" s="120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ht="12.75" customHeight="1">
      <c r="A159" s="167"/>
      <c r="B159" s="106"/>
      <c r="C159" s="106"/>
      <c r="D159" s="106"/>
      <c r="E159" s="121"/>
      <c r="F159" s="121"/>
      <c r="G159" s="121"/>
      <c r="H159" s="121"/>
      <c r="I159" s="121"/>
      <c r="J159" s="121"/>
      <c r="K159" s="121"/>
      <c r="L159" s="120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ht="12.75" customHeight="1">
      <c r="A160" s="167"/>
      <c r="B160" s="106"/>
      <c r="C160" s="106"/>
      <c r="D160" s="106"/>
      <c r="E160" s="121"/>
      <c r="F160" s="121"/>
      <c r="G160" s="121"/>
      <c r="H160" s="121"/>
      <c r="I160" s="121"/>
      <c r="J160" s="121"/>
      <c r="K160" s="121"/>
      <c r="L160" s="120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ht="12.75" customHeight="1">
      <c r="A161" s="167"/>
      <c r="B161" s="106"/>
      <c r="C161" s="106"/>
      <c r="D161" s="106"/>
      <c r="E161" s="121"/>
      <c r="F161" s="121"/>
      <c r="G161" s="121"/>
      <c r="H161" s="121"/>
      <c r="I161" s="121"/>
      <c r="J161" s="121"/>
      <c r="K161" s="121"/>
      <c r="L161" s="120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ht="12.75" customHeight="1">
      <c r="A162" s="167"/>
      <c r="B162" s="106"/>
      <c r="C162" s="106"/>
      <c r="D162" s="106"/>
      <c r="E162" s="121"/>
      <c r="F162" s="121"/>
      <c r="G162" s="121"/>
      <c r="H162" s="121"/>
      <c r="I162" s="121"/>
      <c r="J162" s="121"/>
      <c r="K162" s="121"/>
      <c r="L162" s="120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ht="12.75" customHeight="1">
      <c r="A163" s="167"/>
      <c r="B163" s="106"/>
      <c r="C163" s="106"/>
      <c r="D163" s="106"/>
      <c r="E163" s="121"/>
      <c r="F163" s="121"/>
      <c r="G163" s="121"/>
      <c r="H163" s="121"/>
      <c r="I163" s="121"/>
      <c r="J163" s="121"/>
      <c r="K163" s="121"/>
      <c r="L163" s="120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ht="12.75" customHeight="1">
      <c r="A164" s="167"/>
      <c r="B164" s="106"/>
      <c r="C164" s="106"/>
      <c r="D164" s="106"/>
      <c r="E164" s="121"/>
      <c r="F164" s="121"/>
      <c r="G164" s="121"/>
      <c r="H164" s="121"/>
      <c r="I164" s="121"/>
      <c r="J164" s="121"/>
      <c r="K164" s="121"/>
      <c r="L164" s="120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</row>
    <row r="165" ht="12.75" customHeight="1">
      <c r="A165" s="167"/>
      <c r="B165" s="106"/>
      <c r="C165" s="106"/>
      <c r="D165" s="106"/>
      <c r="E165" s="121"/>
      <c r="F165" s="121"/>
      <c r="G165" s="121"/>
      <c r="H165" s="121"/>
      <c r="I165" s="121"/>
      <c r="J165" s="121"/>
      <c r="K165" s="121"/>
      <c r="L165" s="120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</row>
    <row r="166" ht="12.75" customHeight="1">
      <c r="A166" s="167"/>
      <c r="B166" s="106"/>
      <c r="C166" s="106"/>
      <c r="D166" s="106"/>
      <c r="E166" s="121"/>
      <c r="F166" s="121"/>
      <c r="G166" s="121"/>
      <c r="H166" s="121"/>
      <c r="I166" s="121"/>
      <c r="J166" s="121"/>
      <c r="K166" s="121"/>
      <c r="L166" s="120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</row>
    <row r="167" ht="12.75" customHeight="1">
      <c r="A167" s="167"/>
      <c r="B167" s="106"/>
      <c r="C167" s="106"/>
      <c r="D167" s="106"/>
      <c r="E167" s="121"/>
      <c r="F167" s="121"/>
      <c r="G167" s="121"/>
      <c r="H167" s="121"/>
      <c r="I167" s="121"/>
      <c r="J167" s="121"/>
      <c r="K167" s="121"/>
      <c r="L167" s="120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</row>
    <row r="168" ht="12.75" customHeight="1">
      <c r="A168" s="167"/>
      <c r="B168" s="106"/>
      <c r="C168" s="106"/>
      <c r="D168" s="106"/>
      <c r="E168" s="121"/>
      <c r="F168" s="121"/>
      <c r="G168" s="121"/>
      <c r="H168" s="121"/>
      <c r="I168" s="121"/>
      <c r="J168" s="121"/>
      <c r="K168" s="121"/>
      <c r="L168" s="120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</row>
    <row r="169" ht="12.75" customHeight="1">
      <c r="A169" s="167"/>
      <c r="B169" s="106"/>
      <c r="C169" s="106"/>
      <c r="D169" s="106"/>
      <c r="E169" s="121"/>
      <c r="F169" s="121"/>
      <c r="G169" s="121"/>
      <c r="H169" s="121"/>
      <c r="I169" s="121"/>
      <c r="J169" s="121"/>
      <c r="K169" s="121"/>
      <c r="L169" s="120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</row>
    <row r="170" ht="12.75" customHeight="1">
      <c r="A170" s="167"/>
      <c r="B170" s="106"/>
      <c r="C170" s="106"/>
      <c r="D170" s="106"/>
      <c r="E170" s="121"/>
      <c r="F170" s="121"/>
      <c r="G170" s="121"/>
      <c r="H170" s="121"/>
      <c r="I170" s="121"/>
      <c r="J170" s="121"/>
      <c r="K170" s="121"/>
      <c r="L170" s="120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</row>
    <row r="171" ht="12.75" customHeight="1">
      <c r="A171" s="167"/>
      <c r="B171" s="106"/>
      <c r="C171" s="106"/>
      <c r="D171" s="106"/>
      <c r="E171" s="121"/>
      <c r="F171" s="121"/>
      <c r="G171" s="121"/>
      <c r="H171" s="121"/>
      <c r="I171" s="121"/>
      <c r="J171" s="121"/>
      <c r="K171" s="121"/>
      <c r="L171" s="120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</row>
    <row r="172" ht="12.75" customHeight="1">
      <c r="A172" s="167"/>
      <c r="B172" s="106"/>
      <c r="C172" s="106"/>
      <c r="D172" s="106"/>
      <c r="E172" s="121"/>
      <c r="F172" s="121"/>
      <c r="G172" s="121"/>
      <c r="H172" s="121"/>
      <c r="I172" s="121"/>
      <c r="J172" s="121"/>
      <c r="K172" s="121"/>
      <c r="L172" s="120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</row>
    <row r="173" ht="12.75" customHeight="1">
      <c r="A173" s="167"/>
      <c r="B173" s="106"/>
      <c r="C173" s="106"/>
      <c r="D173" s="106"/>
      <c r="E173" s="121"/>
      <c r="F173" s="121"/>
      <c r="G173" s="121"/>
      <c r="H173" s="121"/>
      <c r="I173" s="121"/>
      <c r="J173" s="121"/>
      <c r="K173" s="121"/>
      <c r="L173" s="120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</row>
    <row r="174" ht="12.75" customHeight="1">
      <c r="A174" s="167"/>
      <c r="B174" s="106"/>
      <c r="C174" s="106"/>
      <c r="D174" s="106"/>
      <c r="E174" s="121"/>
      <c r="F174" s="121"/>
      <c r="G174" s="121"/>
      <c r="H174" s="121"/>
      <c r="I174" s="121"/>
      <c r="J174" s="121"/>
      <c r="K174" s="121"/>
      <c r="L174" s="120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</row>
    <row r="175" ht="12.75" customHeight="1">
      <c r="A175" s="167"/>
      <c r="B175" s="106"/>
      <c r="C175" s="106"/>
      <c r="D175" s="106"/>
      <c r="E175" s="121"/>
      <c r="F175" s="121"/>
      <c r="G175" s="121"/>
      <c r="H175" s="121"/>
      <c r="I175" s="121"/>
      <c r="J175" s="121"/>
      <c r="K175" s="121"/>
      <c r="L175" s="120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</row>
    <row r="176" ht="12.75" customHeight="1">
      <c r="A176" s="167"/>
      <c r="B176" s="106"/>
      <c r="C176" s="106"/>
      <c r="D176" s="106"/>
      <c r="E176" s="121"/>
      <c r="F176" s="121"/>
      <c r="G176" s="121"/>
      <c r="H176" s="121"/>
      <c r="I176" s="121"/>
      <c r="J176" s="121"/>
      <c r="K176" s="121"/>
      <c r="L176" s="120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</row>
    <row r="177" ht="12.75" customHeight="1">
      <c r="A177" s="167"/>
      <c r="B177" s="106"/>
      <c r="C177" s="106"/>
      <c r="D177" s="106"/>
      <c r="E177" s="121"/>
      <c r="F177" s="121"/>
      <c r="G177" s="121"/>
      <c r="H177" s="121"/>
      <c r="I177" s="121"/>
      <c r="J177" s="121"/>
      <c r="K177" s="121"/>
      <c r="L177" s="120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</row>
    <row r="178" ht="12.75" customHeight="1">
      <c r="A178" s="167"/>
      <c r="B178" s="106"/>
      <c r="C178" s="106"/>
      <c r="D178" s="106"/>
      <c r="E178" s="121"/>
      <c r="F178" s="121"/>
      <c r="G178" s="121"/>
      <c r="H178" s="121"/>
      <c r="I178" s="121"/>
      <c r="J178" s="121"/>
      <c r="K178" s="121"/>
      <c r="L178" s="120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</row>
    <row r="179" ht="12.75" customHeight="1">
      <c r="A179" s="167"/>
      <c r="B179" s="106"/>
      <c r="C179" s="106"/>
      <c r="D179" s="106"/>
      <c r="E179" s="121"/>
      <c r="F179" s="121"/>
      <c r="G179" s="121"/>
      <c r="H179" s="121"/>
      <c r="I179" s="121"/>
      <c r="J179" s="121"/>
      <c r="K179" s="121"/>
      <c r="L179" s="120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</row>
    <row r="180" ht="12.75" customHeight="1">
      <c r="A180" s="167"/>
      <c r="B180" s="106"/>
      <c r="C180" s="106"/>
      <c r="D180" s="106"/>
      <c r="E180" s="121"/>
      <c r="F180" s="121"/>
      <c r="G180" s="121"/>
      <c r="H180" s="121"/>
      <c r="I180" s="121"/>
      <c r="J180" s="121"/>
      <c r="K180" s="121"/>
      <c r="L180" s="120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</row>
    <row r="181" ht="12.75" customHeight="1">
      <c r="A181" s="167"/>
      <c r="B181" s="106"/>
      <c r="C181" s="106"/>
      <c r="D181" s="106"/>
      <c r="E181" s="121"/>
      <c r="F181" s="121"/>
      <c r="G181" s="121"/>
      <c r="H181" s="121"/>
      <c r="I181" s="121"/>
      <c r="J181" s="121"/>
      <c r="K181" s="121"/>
      <c r="L181" s="120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</row>
    <row r="182" ht="12.75" customHeight="1">
      <c r="A182" s="167"/>
      <c r="B182" s="106"/>
      <c r="C182" s="106"/>
      <c r="D182" s="106"/>
      <c r="E182" s="121"/>
      <c r="F182" s="121"/>
      <c r="G182" s="121"/>
      <c r="H182" s="121"/>
      <c r="I182" s="121"/>
      <c r="J182" s="121"/>
      <c r="K182" s="121"/>
      <c r="L182" s="120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</row>
    <row r="183" ht="12.75" customHeight="1">
      <c r="A183" s="167"/>
      <c r="B183" s="106"/>
      <c r="C183" s="106"/>
      <c r="D183" s="106"/>
      <c r="E183" s="121"/>
      <c r="F183" s="121"/>
      <c r="G183" s="121"/>
      <c r="H183" s="121"/>
      <c r="I183" s="121"/>
      <c r="J183" s="121"/>
      <c r="K183" s="121"/>
      <c r="L183" s="120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</row>
    <row r="184" ht="12.75" customHeight="1">
      <c r="A184" s="167"/>
      <c r="B184" s="106"/>
      <c r="C184" s="106"/>
      <c r="D184" s="106"/>
      <c r="E184" s="121"/>
      <c r="F184" s="121"/>
      <c r="G184" s="121"/>
      <c r="H184" s="121"/>
      <c r="I184" s="121"/>
      <c r="J184" s="121"/>
      <c r="K184" s="121"/>
      <c r="L184" s="120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</row>
    <row r="185" ht="12.75" customHeight="1">
      <c r="A185" s="167"/>
      <c r="B185" s="106"/>
      <c r="C185" s="106"/>
      <c r="D185" s="106"/>
      <c r="E185" s="121"/>
      <c r="F185" s="121"/>
      <c r="G185" s="121"/>
      <c r="H185" s="121"/>
      <c r="I185" s="121"/>
      <c r="J185" s="121"/>
      <c r="K185" s="121"/>
      <c r="L185" s="120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ht="12.75" customHeight="1">
      <c r="A186" s="167"/>
      <c r="B186" s="106"/>
      <c r="C186" s="106"/>
      <c r="D186" s="106"/>
      <c r="E186" s="121"/>
      <c r="F186" s="121"/>
      <c r="G186" s="121"/>
      <c r="H186" s="121"/>
      <c r="I186" s="121"/>
      <c r="J186" s="121"/>
      <c r="K186" s="121"/>
      <c r="L186" s="120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</row>
    <row r="187" ht="12.75" customHeight="1">
      <c r="A187" s="167"/>
      <c r="B187" s="106"/>
      <c r="C187" s="106"/>
      <c r="D187" s="106"/>
      <c r="E187" s="121"/>
      <c r="F187" s="121"/>
      <c r="G187" s="121"/>
      <c r="H187" s="121"/>
      <c r="I187" s="121"/>
      <c r="J187" s="121"/>
      <c r="K187" s="121"/>
      <c r="L187" s="120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</row>
    <row r="188" ht="12.75" customHeight="1">
      <c r="A188" s="167"/>
      <c r="B188" s="106"/>
      <c r="C188" s="106"/>
      <c r="D188" s="106"/>
      <c r="E188" s="121"/>
      <c r="F188" s="121"/>
      <c r="G188" s="121"/>
      <c r="H188" s="121"/>
      <c r="I188" s="121"/>
      <c r="J188" s="121"/>
      <c r="K188" s="121"/>
      <c r="L188" s="120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</row>
    <row r="189" ht="12.75" customHeight="1">
      <c r="A189" s="167"/>
      <c r="B189" s="106"/>
      <c r="C189" s="106"/>
      <c r="D189" s="106"/>
      <c r="E189" s="121"/>
      <c r="F189" s="121"/>
      <c r="G189" s="121"/>
      <c r="H189" s="121"/>
      <c r="I189" s="121"/>
      <c r="J189" s="121"/>
      <c r="K189" s="121"/>
      <c r="L189" s="120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</row>
    <row r="190" ht="12.75" customHeight="1">
      <c r="A190" s="167"/>
      <c r="B190" s="106"/>
      <c r="C190" s="106"/>
      <c r="D190" s="106"/>
      <c r="E190" s="121"/>
      <c r="F190" s="121"/>
      <c r="G190" s="121"/>
      <c r="H190" s="121"/>
      <c r="I190" s="121"/>
      <c r="J190" s="121"/>
      <c r="K190" s="121"/>
      <c r="L190" s="120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</row>
    <row r="191" ht="12.75" customHeight="1">
      <c r="A191" s="167"/>
      <c r="B191" s="106"/>
      <c r="C191" s="106"/>
      <c r="D191" s="106"/>
      <c r="E191" s="121"/>
      <c r="F191" s="121"/>
      <c r="G191" s="121"/>
      <c r="H191" s="121"/>
      <c r="I191" s="121"/>
      <c r="J191" s="121"/>
      <c r="K191" s="121"/>
      <c r="L191" s="120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</row>
    <row r="192" ht="12.75" customHeight="1">
      <c r="A192" s="167"/>
      <c r="B192" s="106"/>
      <c r="C192" s="106"/>
      <c r="D192" s="106"/>
      <c r="E192" s="121"/>
      <c r="F192" s="121"/>
      <c r="G192" s="121"/>
      <c r="H192" s="121"/>
      <c r="I192" s="121"/>
      <c r="J192" s="121"/>
      <c r="K192" s="121"/>
      <c r="L192" s="120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</row>
    <row r="193" ht="12.75" customHeight="1">
      <c r="A193" s="167"/>
      <c r="B193" s="106"/>
      <c r="C193" s="106"/>
      <c r="D193" s="106"/>
      <c r="E193" s="121"/>
      <c r="F193" s="121"/>
      <c r="G193" s="121"/>
      <c r="H193" s="121"/>
      <c r="I193" s="121"/>
      <c r="J193" s="121"/>
      <c r="K193" s="121"/>
      <c r="L193" s="120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</row>
    <row r="194" ht="12.75" customHeight="1">
      <c r="A194" s="167"/>
      <c r="B194" s="106"/>
      <c r="C194" s="106"/>
      <c r="D194" s="106"/>
      <c r="E194" s="121"/>
      <c r="F194" s="121"/>
      <c r="G194" s="121"/>
      <c r="H194" s="121"/>
      <c r="I194" s="121"/>
      <c r="J194" s="121"/>
      <c r="K194" s="121"/>
      <c r="L194" s="120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</row>
    <row r="195" ht="12.75" customHeight="1">
      <c r="A195" s="167"/>
      <c r="B195" s="106"/>
      <c r="C195" s="106"/>
      <c r="D195" s="106"/>
      <c r="E195" s="121"/>
      <c r="F195" s="121"/>
      <c r="G195" s="121"/>
      <c r="H195" s="121"/>
      <c r="I195" s="121"/>
      <c r="J195" s="121"/>
      <c r="K195" s="121"/>
      <c r="L195" s="120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</row>
    <row r="196" ht="12.75" customHeight="1">
      <c r="A196" s="167"/>
      <c r="B196" s="106"/>
      <c r="C196" s="106"/>
      <c r="D196" s="106"/>
      <c r="E196" s="121"/>
      <c r="F196" s="121"/>
      <c r="G196" s="121"/>
      <c r="H196" s="121"/>
      <c r="I196" s="121"/>
      <c r="J196" s="121"/>
      <c r="K196" s="121"/>
      <c r="L196" s="120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</row>
    <row r="197" ht="12.75" customHeight="1">
      <c r="A197" s="167"/>
      <c r="B197" s="106"/>
      <c r="C197" s="106"/>
      <c r="D197" s="106"/>
      <c r="E197" s="121"/>
      <c r="F197" s="121"/>
      <c r="G197" s="121"/>
      <c r="H197" s="121"/>
      <c r="I197" s="121"/>
      <c r="J197" s="121"/>
      <c r="K197" s="121"/>
      <c r="L197" s="120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</row>
    <row r="198" ht="12.75" customHeight="1">
      <c r="A198" s="167"/>
      <c r="B198" s="106"/>
      <c r="C198" s="106"/>
      <c r="D198" s="106"/>
      <c r="E198" s="121"/>
      <c r="F198" s="121"/>
      <c r="G198" s="121"/>
      <c r="H198" s="121"/>
      <c r="I198" s="121"/>
      <c r="J198" s="121"/>
      <c r="K198" s="121"/>
      <c r="L198" s="120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</row>
    <row r="199" ht="12.75" customHeight="1">
      <c r="A199" s="167"/>
      <c r="B199" s="106"/>
      <c r="C199" s="106"/>
      <c r="D199" s="106"/>
      <c r="E199" s="121"/>
      <c r="F199" s="121"/>
      <c r="G199" s="121"/>
      <c r="H199" s="121"/>
      <c r="I199" s="121"/>
      <c r="J199" s="121"/>
      <c r="K199" s="121"/>
      <c r="L199" s="120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</row>
    <row r="200" ht="12.75" customHeight="1">
      <c r="A200" s="167"/>
      <c r="B200" s="106"/>
      <c r="C200" s="106"/>
      <c r="D200" s="106"/>
      <c r="E200" s="121"/>
      <c r="F200" s="121"/>
      <c r="G200" s="121"/>
      <c r="H200" s="121"/>
      <c r="I200" s="121"/>
      <c r="J200" s="121"/>
      <c r="K200" s="121"/>
      <c r="L200" s="120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</row>
    <row r="201" ht="12.75" customHeight="1">
      <c r="A201" s="167"/>
      <c r="B201" s="106"/>
      <c r="C201" s="106"/>
      <c r="D201" s="106"/>
      <c r="E201" s="121"/>
      <c r="F201" s="121"/>
      <c r="G201" s="121"/>
      <c r="H201" s="121"/>
      <c r="I201" s="121"/>
      <c r="J201" s="121"/>
      <c r="K201" s="121"/>
      <c r="L201" s="120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</row>
    <row r="202" ht="12.75" customHeight="1">
      <c r="A202" s="167"/>
      <c r="B202" s="106"/>
      <c r="C202" s="106"/>
      <c r="D202" s="106"/>
      <c r="E202" s="121"/>
      <c r="F202" s="121"/>
      <c r="G202" s="121"/>
      <c r="H202" s="121"/>
      <c r="I202" s="121"/>
      <c r="J202" s="121"/>
      <c r="K202" s="121"/>
      <c r="L202" s="120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</row>
    <row r="203" ht="12.75" customHeight="1">
      <c r="A203" s="167"/>
      <c r="B203" s="106"/>
      <c r="C203" s="106"/>
      <c r="D203" s="106"/>
      <c r="E203" s="121"/>
      <c r="F203" s="121"/>
      <c r="G203" s="121"/>
      <c r="H203" s="121"/>
      <c r="I203" s="121"/>
      <c r="J203" s="121"/>
      <c r="K203" s="121"/>
      <c r="L203" s="120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</row>
    <row r="204" ht="12.75" customHeight="1">
      <c r="A204" s="167"/>
      <c r="B204" s="106"/>
      <c r="C204" s="106"/>
      <c r="D204" s="106"/>
      <c r="E204" s="121"/>
      <c r="F204" s="121"/>
      <c r="G204" s="121"/>
      <c r="H204" s="121"/>
      <c r="I204" s="121"/>
      <c r="J204" s="121"/>
      <c r="K204" s="121"/>
      <c r="L204" s="120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</row>
    <row r="205" ht="12.75" customHeight="1">
      <c r="A205" s="167"/>
      <c r="B205" s="106"/>
      <c r="C205" s="106"/>
      <c r="D205" s="106"/>
      <c r="E205" s="121"/>
      <c r="F205" s="121"/>
      <c r="G205" s="121"/>
      <c r="H205" s="121"/>
      <c r="I205" s="121"/>
      <c r="J205" s="121"/>
      <c r="K205" s="121"/>
      <c r="L205" s="120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</row>
    <row r="206" ht="12.75" customHeight="1">
      <c r="A206" s="167"/>
      <c r="B206" s="106"/>
      <c r="C206" s="106"/>
      <c r="D206" s="106"/>
      <c r="E206" s="121"/>
      <c r="F206" s="121"/>
      <c r="G206" s="121"/>
      <c r="H206" s="121"/>
      <c r="I206" s="121"/>
      <c r="J206" s="121"/>
      <c r="K206" s="121"/>
      <c r="L206" s="120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</row>
    <row r="207" ht="12.75" customHeight="1">
      <c r="A207" s="167"/>
      <c r="B207" s="106"/>
      <c r="C207" s="106"/>
      <c r="D207" s="106"/>
      <c r="E207" s="121"/>
      <c r="F207" s="121"/>
      <c r="G207" s="121"/>
      <c r="H207" s="121"/>
      <c r="I207" s="121"/>
      <c r="J207" s="121"/>
      <c r="K207" s="121"/>
      <c r="L207" s="120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ht="12.75" customHeight="1">
      <c r="A208" s="167"/>
      <c r="B208" s="106"/>
      <c r="C208" s="106"/>
      <c r="D208" s="106"/>
      <c r="E208" s="121"/>
      <c r="F208" s="121"/>
      <c r="G208" s="121"/>
      <c r="H208" s="121"/>
      <c r="I208" s="121"/>
      <c r="J208" s="121"/>
      <c r="K208" s="121"/>
      <c r="L208" s="120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ht="12.75" customHeight="1">
      <c r="A209" s="167"/>
      <c r="B209" s="106"/>
      <c r="C209" s="106"/>
      <c r="D209" s="106"/>
      <c r="E209" s="121"/>
      <c r="F209" s="121"/>
      <c r="G209" s="121"/>
      <c r="H209" s="121"/>
      <c r="I209" s="121"/>
      <c r="J209" s="121"/>
      <c r="K209" s="121"/>
      <c r="L209" s="120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</row>
    <row r="210" ht="12.75" customHeight="1">
      <c r="A210" s="167"/>
      <c r="B210" s="106"/>
      <c r="C210" s="106"/>
      <c r="D210" s="106"/>
      <c r="E210" s="121"/>
      <c r="F210" s="121"/>
      <c r="G210" s="121"/>
      <c r="H210" s="121"/>
      <c r="I210" s="121"/>
      <c r="J210" s="121"/>
      <c r="K210" s="121"/>
      <c r="L210" s="120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</row>
    <row r="211" ht="12.75" customHeight="1">
      <c r="A211" s="167"/>
      <c r="B211" s="106"/>
      <c r="C211" s="106"/>
      <c r="D211" s="106"/>
      <c r="E211" s="121"/>
      <c r="F211" s="121"/>
      <c r="G211" s="121"/>
      <c r="H211" s="121"/>
      <c r="I211" s="121"/>
      <c r="J211" s="121"/>
      <c r="K211" s="121"/>
      <c r="L211" s="120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</row>
    <row r="212" ht="12.75" customHeight="1">
      <c r="A212" s="167"/>
      <c r="B212" s="106"/>
      <c r="C212" s="106"/>
      <c r="D212" s="106"/>
      <c r="E212" s="121"/>
      <c r="F212" s="121"/>
      <c r="G212" s="121"/>
      <c r="H212" s="121"/>
      <c r="I212" s="121"/>
      <c r="J212" s="121"/>
      <c r="K212" s="121"/>
      <c r="L212" s="120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</row>
    <row r="213" ht="12.75" customHeight="1">
      <c r="A213" s="167"/>
      <c r="B213" s="106"/>
      <c r="C213" s="106"/>
      <c r="D213" s="106"/>
      <c r="E213" s="121"/>
      <c r="F213" s="121"/>
      <c r="G213" s="121"/>
      <c r="H213" s="121"/>
      <c r="I213" s="121"/>
      <c r="J213" s="121"/>
      <c r="K213" s="121"/>
      <c r="L213" s="120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</row>
    <row r="214" ht="12.75" customHeight="1">
      <c r="A214" s="167"/>
      <c r="B214" s="106"/>
      <c r="C214" s="106"/>
      <c r="D214" s="106"/>
      <c r="E214" s="121"/>
      <c r="F214" s="121"/>
      <c r="G214" s="121"/>
      <c r="H214" s="121"/>
      <c r="I214" s="121"/>
      <c r="J214" s="121"/>
      <c r="K214" s="121"/>
      <c r="L214" s="120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</row>
    <row r="215" ht="12.75" customHeight="1">
      <c r="A215" s="167"/>
      <c r="B215" s="106"/>
      <c r="C215" s="106"/>
      <c r="D215" s="106"/>
      <c r="E215" s="121"/>
      <c r="F215" s="121"/>
      <c r="G215" s="121"/>
      <c r="H215" s="121"/>
      <c r="I215" s="121"/>
      <c r="J215" s="121"/>
      <c r="K215" s="121"/>
      <c r="L215" s="120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</row>
    <row r="216" ht="12.75" customHeight="1">
      <c r="A216" s="167"/>
      <c r="B216" s="106"/>
      <c r="C216" s="106"/>
      <c r="D216" s="106"/>
      <c r="E216" s="121"/>
      <c r="F216" s="121"/>
      <c r="G216" s="121"/>
      <c r="H216" s="121"/>
      <c r="I216" s="121"/>
      <c r="J216" s="121"/>
      <c r="K216" s="121"/>
      <c r="L216" s="120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ht="12.75" customHeight="1">
      <c r="A217" s="167"/>
      <c r="B217" s="106"/>
      <c r="C217" s="106"/>
      <c r="D217" s="106"/>
      <c r="E217" s="121"/>
      <c r="F217" s="121"/>
      <c r="G217" s="121"/>
      <c r="H217" s="121"/>
      <c r="I217" s="121"/>
      <c r="J217" s="121"/>
      <c r="K217" s="121"/>
      <c r="L217" s="120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</row>
    <row r="218" ht="12.75" customHeight="1">
      <c r="A218" s="167"/>
      <c r="B218" s="106"/>
      <c r="C218" s="106"/>
      <c r="D218" s="106"/>
      <c r="E218" s="121"/>
      <c r="F218" s="121"/>
      <c r="G218" s="121"/>
      <c r="H218" s="121"/>
      <c r="I218" s="121"/>
      <c r="J218" s="121"/>
      <c r="K218" s="121"/>
      <c r="L218" s="120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ht="12.75" customHeight="1">
      <c r="A219" s="167"/>
      <c r="B219" s="106"/>
      <c r="C219" s="106"/>
      <c r="D219" s="106"/>
      <c r="E219" s="121"/>
      <c r="F219" s="121"/>
      <c r="G219" s="121"/>
      <c r="H219" s="121"/>
      <c r="I219" s="121"/>
      <c r="J219" s="121"/>
      <c r="K219" s="121"/>
      <c r="L219" s="120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</row>
    <row r="220" ht="12.75" customHeight="1">
      <c r="A220" s="167"/>
      <c r="B220" s="106"/>
      <c r="C220" s="106"/>
      <c r="D220" s="106"/>
      <c r="E220" s="121"/>
      <c r="F220" s="121"/>
      <c r="G220" s="121"/>
      <c r="H220" s="121"/>
      <c r="I220" s="121"/>
      <c r="J220" s="121"/>
      <c r="K220" s="121"/>
      <c r="L220" s="120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</row>
    <row r="221" ht="12.75" customHeight="1">
      <c r="A221" s="167"/>
      <c r="B221" s="106"/>
      <c r="C221" s="106"/>
      <c r="D221" s="106"/>
      <c r="E221" s="121"/>
      <c r="F221" s="121"/>
      <c r="G221" s="121"/>
      <c r="H221" s="121"/>
      <c r="I221" s="121"/>
      <c r="J221" s="121"/>
      <c r="K221" s="121"/>
      <c r="L221" s="120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</row>
    <row r="222" ht="12.75" customHeight="1">
      <c r="A222" s="167"/>
      <c r="B222" s="106"/>
      <c r="C222" s="106"/>
      <c r="D222" s="106"/>
      <c r="E222" s="121"/>
      <c r="F222" s="121"/>
      <c r="G222" s="121"/>
      <c r="H222" s="121"/>
      <c r="I222" s="121"/>
      <c r="J222" s="121"/>
      <c r="K222" s="121"/>
      <c r="L222" s="120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</row>
    <row r="223" ht="12.75" customHeight="1">
      <c r="A223" s="167"/>
      <c r="B223" s="106"/>
      <c r="C223" s="106"/>
      <c r="D223" s="106"/>
      <c r="E223" s="121"/>
      <c r="F223" s="121"/>
      <c r="G223" s="121"/>
      <c r="H223" s="121"/>
      <c r="I223" s="121"/>
      <c r="J223" s="121"/>
      <c r="K223" s="121"/>
      <c r="L223" s="120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</row>
    <row r="224" ht="12.75" customHeight="1">
      <c r="A224" s="167"/>
      <c r="B224" s="106"/>
      <c r="C224" s="106"/>
      <c r="D224" s="106"/>
      <c r="E224" s="121"/>
      <c r="F224" s="121"/>
      <c r="G224" s="121"/>
      <c r="H224" s="121"/>
      <c r="I224" s="121"/>
      <c r="J224" s="121"/>
      <c r="K224" s="121"/>
      <c r="L224" s="120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</row>
    <row r="225" ht="12.75" customHeight="1">
      <c r="A225" s="167"/>
      <c r="B225" s="106"/>
      <c r="C225" s="106"/>
      <c r="D225" s="106"/>
      <c r="E225" s="121"/>
      <c r="F225" s="121"/>
      <c r="G225" s="121"/>
      <c r="H225" s="121"/>
      <c r="I225" s="121"/>
      <c r="J225" s="121"/>
      <c r="K225" s="121"/>
      <c r="L225" s="120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</row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</sheetData>
  <autoFilter ref="$A$1:$L$15">
    <sortState ref="A1:L15">
      <sortCondition descending="1" ref="L1:L15"/>
    </sortState>
  </autoFilter>
  <printOptions/>
  <pageMargins bottom="0.75" footer="0.0" header="0.0" left="0.699305555555556" right="0.699305555555556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6.86"/>
    <col customWidth="1" min="2" max="2" width="11.0"/>
    <col customWidth="1" min="3" max="3" width="19.57"/>
    <col customWidth="1" min="4" max="4" width="8.57"/>
    <col customWidth="1" min="5" max="5" width="9.29"/>
    <col customWidth="1" min="6" max="6" width="12.43"/>
    <col customWidth="1" min="7" max="7" width="7.57"/>
    <col customWidth="1" min="8" max="8" width="9.29"/>
    <col customWidth="1" min="9" max="9" width="8.86"/>
    <col customWidth="1" min="10" max="10" width="12.0"/>
    <col customWidth="1" min="11" max="26" width="9.0"/>
  </cols>
  <sheetData>
    <row r="1" ht="56.25" customHeight="1">
      <c r="A1" s="151" t="s">
        <v>0</v>
      </c>
      <c r="B1" s="150" t="s">
        <v>1</v>
      </c>
      <c r="C1" s="150" t="s">
        <v>2</v>
      </c>
      <c r="D1" s="151" t="s">
        <v>3</v>
      </c>
      <c r="E1" s="152" t="s">
        <v>177</v>
      </c>
      <c r="F1" s="152" t="s">
        <v>178</v>
      </c>
      <c r="G1" s="152" t="s">
        <v>179</v>
      </c>
      <c r="H1" s="152" t="s">
        <v>180</v>
      </c>
      <c r="I1" s="152" t="s">
        <v>181</v>
      </c>
      <c r="J1" s="168" t="s">
        <v>182</v>
      </c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ht="15.75" customHeight="1">
      <c r="A2" s="169"/>
      <c r="B2" s="50" t="s">
        <v>183</v>
      </c>
      <c r="C2" s="50" t="s">
        <v>184</v>
      </c>
      <c r="D2" s="170" t="s">
        <v>10</v>
      </c>
      <c r="E2" s="67">
        <v>13.0</v>
      </c>
      <c r="F2" s="67">
        <v>15.0</v>
      </c>
      <c r="G2" s="67">
        <v>12.0</v>
      </c>
      <c r="H2" s="169">
        <v>16.5</v>
      </c>
      <c r="I2" s="65">
        <f t="shared" ref="I2:I8" si="1">SUM(E2:H2)</f>
        <v>56.5</v>
      </c>
      <c r="J2" s="66">
        <f t="shared" ref="J2:J8" si="2">I2*100/78</f>
        <v>72.43589744</v>
      </c>
      <c r="K2" s="158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ht="15.75" customHeight="1">
      <c r="A3" s="156"/>
      <c r="B3" s="50" t="s">
        <v>183</v>
      </c>
      <c r="C3" s="52" t="s">
        <v>185</v>
      </c>
      <c r="D3" s="170" t="s">
        <v>10</v>
      </c>
      <c r="E3" s="67">
        <v>12.0</v>
      </c>
      <c r="F3" s="67">
        <v>20.0</v>
      </c>
      <c r="G3" s="67">
        <v>12.0</v>
      </c>
      <c r="H3" s="68">
        <v>12.0</v>
      </c>
      <c r="I3" s="65">
        <f t="shared" si="1"/>
        <v>56</v>
      </c>
      <c r="J3" s="66">
        <f t="shared" si="2"/>
        <v>71.79487179</v>
      </c>
      <c r="K3" s="158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ht="15.75" customHeight="1">
      <c r="A4" s="156"/>
      <c r="B4" s="50" t="s">
        <v>183</v>
      </c>
      <c r="C4" s="52" t="s">
        <v>186</v>
      </c>
      <c r="D4" s="170" t="s">
        <v>10</v>
      </c>
      <c r="E4" s="67">
        <v>10.0</v>
      </c>
      <c r="F4" s="67">
        <v>14.0</v>
      </c>
      <c r="G4" s="67">
        <v>11.0</v>
      </c>
      <c r="H4" s="169">
        <v>15.5</v>
      </c>
      <c r="I4" s="65">
        <f t="shared" si="1"/>
        <v>50.5</v>
      </c>
      <c r="J4" s="66">
        <f t="shared" si="2"/>
        <v>64.74358974</v>
      </c>
      <c r="K4" s="158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ht="15.75" customHeight="1">
      <c r="A5" s="169"/>
      <c r="B5" s="50" t="s">
        <v>183</v>
      </c>
      <c r="C5" s="52" t="s">
        <v>26</v>
      </c>
      <c r="D5" s="170" t="s">
        <v>10</v>
      </c>
      <c r="E5" s="67">
        <v>6.0</v>
      </c>
      <c r="F5" s="67">
        <v>15.0</v>
      </c>
      <c r="G5" s="67">
        <v>15.0</v>
      </c>
      <c r="H5" s="169">
        <v>10.0</v>
      </c>
      <c r="I5" s="65">
        <f t="shared" si="1"/>
        <v>46</v>
      </c>
      <c r="J5" s="66">
        <f t="shared" si="2"/>
        <v>58.97435897</v>
      </c>
      <c r="K5" s="158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ht="15.75" customHeight="1">
      <c r="A6" s="169"/>
      <c r="B6" s="50" t="s">
        <v>183</v>
      </c>
      <c r="C6" s="52" t="s">
        <v>187</v>
      </c>
      <c r="D6" s="170" t="s">
        <v>10</v>
      </c>
      <c r="E6" s="67">
        <v>5.0</v>
      </c>
      <c r="F6" s="67">
        <v>10.0</v>
      </c>
      <c r="G6" s="67">
        <v>12.0</v>
      </c>
      <c r="H6" s="169">
        <v>9.0</v>
      </c>
      <c r="I6" s="65">
        <f t="shared" si="1"/>
        <v>36</v>
      </c>
      <c r="J6" s="66">
        <f t="shared" si="2"/>
        <v>46.15384615</v>
      </c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ht="15.75" customHeight="1">
      <c r="A7" s="169"/>
      <c r="B7" s="50" t="s">
        <v>183</v>
      </c>
      <c r="C7" s="52" t="s">
        <v>188</v>
      </c>
      <c r="D7" s="170" t="s">
        <v>10</v>
      </c>
      <c r="E7" s="67">
        <v>14.0</v>
      </c>
      <c r="F7" s="67">
        <v>10.0</v>
      </c>
      <c r="G7" s="67">
        <v>0.0</v>
      </c>
      <c r="H7" s="169">
        <v>11.0</v>
      </c>
      <c r="I7" s="65">
        <f t="shared" si="1"/>
        <v>35</v>
      </c>
      <c r="J7" s="66">
        <f t="shared" si="2"/>
        <v>44.87179487</v>
      </c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ht="15.75" customHeight="1">
      <c r="A8" s="156"/>
      <c r="B8" s="50" t="s">
        <v>183</v>
      </c>
      <c r="C8" s="52" t="s">
        <v>189</v>
      </c>
      <c r="D8" s="170" t="s">
        <v>10</v>
      </c>
      <c r="E8" s="67"/>
      <c r="F8" s="67"/>
      <c r="G8" s="67"/>
      <c r="H8" s="169">
        <v>16.0</v>
      </c>
      <c r="I8" s="65">
        <f t="shared" si="1"/>
        <v>16</v>
      </c>
      <c r="J8" s="66">
        <f t="shared" si="2"/>
        <v>20.51282051</v>
      </c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ht="15.75" customHeight="1">
      <c r="A9" s="171"/>
      <c r="B9" s="172"/>
      <c r="C9" s="39" t="s">
        <v>16</v>
      </c>
      <c r="D9" s="162"/>
      <c r="E9" s="163">
        <f t="shared" ref="E9:H9" si="3">AVERAGE(E2:E8)</f>
        <v>10</v>
      </c>
      <c r="F9" s="163">
        <f t="shared" si="3"/>
        <v>14</v>
      </c>
      <c r="G9" s="163">
        <f t="shared" si="3"/>
        <v>10.33333333</v>
      </c>
      <c r="H9" s="163">
        <f t="shared" si="3"/>
        <v>12.85714286</v>
      </c>
      <c r="I9" s="163">
        <f t="shared" ref="I9:J9" si="4">AVERAGE(I2:I7)</f>
        <v>46.66666667</v>
      </c>
      <c r="J9" s="163">
        <f t="shared" si="4"/>
        <v>59.82905983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ht="12.75" customHeight="1">
      <c r="A10" s="120"/>
      <c r="B10" s="106"/>
      <c r="C10" s="106"/>
      <c r="D10" s="106"/>
      <c r="E10" s="121"/>
      <c r="F10" s="121"/>
      <c r="G10" s="121"/>
      <c r="H10" s="173"/>
      <c r="I10" s="173"/>
      <c r="J10" s="174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ht="12.75" customHeight="1">
      <c r="A11" s="120"/>
      <c r="B11" s="106"/>
      <c r="C11" s="106"/>
      <c r="D11" s="106"/>
      <c r="E11" s="121"/>
      <c r="F11" s="121"/>
      <c r="G11" s="121"/>
      <c r="H11" s="173"/>
      <c r="I11" s="173"/>
      <c r="J11" s="174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ht="12.75" customHeight="1">
      <c r="A12" s="120"/>
      <c r="B12" s="106"/>
      <c r="C12" s="106"/>
      <c r="D12" s="106"/>
      <c r="E12" s="121"/>
      <c r="F12" s="121"/>
      <c r="G12" s="121"/>
      <c r="H12" s="173"/>
      <c r="I12" s="173"/>
      <c r="J12" s="174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ht="12.75" customHeight="1">
      <c r="A13" s="120"/>
      <c r="B13" s="106"/>
      <c r="C13" s="106"/>
      <c r="D13" s="106"/>
      <c r="E13" s="121"/>
      <c r="F13" s="121"/>
      <c r="G13" s="121"/>
      <c r="H13" s="173"/>
      <c r="I13" s="173"/>
      <c r="J13" s="174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</row>
    <row r="14" ht="12.75" customHeight="1">
      <c r="A14" s="120"/>
      <c r="B14" s="106"/>
      <c r="C14" s="106"/>
      <c r="D14" s="106"/>
      <c r="E14" s="121"/>
      <c r="F14" s="121"/>
      <c r="G14" s="121"/>
      <c r="H14" s="173"/>
      <c r="I14" s="173"/>
      <c r="J14" s="174"/>
      <c r="K14" s="106"/>
      <c r="L14" s="17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ht="12.75" customHeight="1">
      <c r="A15" s="120"/>
      <c r="B15" s="106"/>
      <c r="C15" s="106"/>
      <c r="D15" s="106"/>
      <c r="E15" s="121"/>
      <c r="F15" s="121"/>
      <c r="G15" s="121"/>
      <c r="H15" s="173"/>
      <c r="I15" s="173"/>
      <c r="J15" s="174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ht="12.75" customHeight="1">
      <c r="A16" s="120"/>
      <c r="B16" s="106"/>
      <c r="C16" s="106"/>
      <c r="D16" s="106"/>
      <c r="E16" s="121"/>
      <c r="F16" s="121"/>
      <c r="G16" s="121"/>
      <c r="H16" s="173"/>
      <c r="I16" s="173"/>
      <c r="J16" s="174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ht="12.75" customHeight="1">
      <c r="A17" s="120"/>
      <c r="B17" s="106"/>
      <c r="C17" s="106"/>
      <c r="D17" s="106"/>
      <c r="E17" s="121"/>
      <c r="F17" s="121"/>
      <c r="G17" s="121"/>
      <c r="H17" s="173"/>
      <c r="I17" s="173"/>
      <c r="J17" s="174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ht="12.75" customHeight="1">
      <c r="A18" s="120"/>
      <c r="B18" s="106"/>
      <c r="C18" s="106"/>
      <c r="D18" s="106"/>
      <c r="E18" s="121"/>
      <c r="F18" s="121"/>
      <c r="G18" s="121"/>
      <c r="H18" s="173"/>
      <c r="I18" s="173"/>
      <c r="J18" s="174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ht="12.75" customHeight="1">
      <c r="A19" s="120"/>
      <c r="B19" s="106"/>
      <c r="C19" s="106"/>
      <c r="D19" s="106"/>
      <c r="E19" s="121"/>
      <c r="F19" s="121"/>
      <c r="G19" s="121"/>
      <c r="H19" s="173"/>
      <c r="I19" s="173"/>
      <c r="J19" s="174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ht="12.75" customHeight="1">
      <c r="A20" s="120"/>
      <c r="B20" s="106"/>
      <c r="C20" s="106"/>
      <c r="D20" s="106"/>
      <c r="E20" s="121"/>
      <c r="F20" s="121"/>
      <c r="G20" s="121"/>
      <c r="H20" s="173"/>
      <c r="I20" s="173"/>
      <c r="J20" s="174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ht="12.75" customHeight="1">
      <c r="A21" s="120"/>
      <c r="B21" s="106"/>
      <c r="C21" s="106"/>
      <c r="D21" s="106"/>
      <c r="E21" s="121"/>
      <c r="F21" s="121"/>
      <c r="G21" s="121"/>
      <c r="H21" s="173"/>
      <c r="I21" s="173"/>
      <c r="J21" s="174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ht="12.75" customHeight="1">
      <c r="A22" s="120"/>
      <c r="B22" s="106"/>
      <c r="C22" s="106"/>
      <c r="D22" s="106"/>
      <c r="E22" s="121"/>
      <c r="F22" s="121"/>
      <c r="G22" s="121"/>
      <c r="H22" s="173"/>
      <c r="I22" s="173"/>
      <c r="J22" s="174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ht="12.75" customHeight="1">
      <c r="A23" s="120"/>
      <c r="B23" s="106"/>
      <c r="C23" s="106"/>
      <c r="D23" s="106"/>
      <c r="E23" s="121"/>
      <c r="F23" s="121"/>
      <c r="G23" s="121"/>
      <c r="H23" s="173"/>
      <c r="I23" s="173"/>
      <c r="J23" s="174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ht="12.75" customHeight="1">
      <c r="A24" s="120"/>
      <c r="B24" s="106"/>
      <c r="C24" s="106"/>
      <c r="D24" s="106"/>
      <c r="E24" s="121"/>
      <c r="F24" s="121"/>
      <c r="G24" s="121"/>
      <c r="H24" s="173"/>
      <c r="I24" s="173"/>
      <c r="J24" s="174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ht="12.75" customHeight="1">
      <c r="A25" s="120"/>
      <c r="B25" s="106"/>
      <c r="C25" s="106"/>
      <c r="D25" s="106"/>
      <c r="E25" s="121"/>
      <c r="F25" s="121"/>
      <c r="G25" s="121"/>
      <c r="H25" s="173"/>
      <c r="I25" s="173"/>
      <c r="J25" s="174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ht="12.75" customHeight="1">
      <c r="A26" s="120"/>
      <c r="B26" s="106"/>
      <c r="C26" s="106"/>
      <c r="D26" s="106"/>
      <c r="E26" s="121"/>
      <c r="F26" s="121"/>
      <c r="G26" s="121"/>
      <c r="H26" s="173"/>
      <c r="I26" s="173"/>
      <c r="J26" s="174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</row>
    <row r="27" ht="12.75" customHeight="1">
      <c r="A27" s="120"/>
      <c r="B27" s="106"/>
      <c r="C27" s="106"/>
      <c r="D27" s="106"/>
      <c r="E27" s="121"/>
      <c r="F27" s="121"/>
      <c r="G27" s="121"/>
      <c r="H27" s="173"/>
      <c r="I27" s="173"/>
      <c r="J27" s="174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</row>
    <row r="28" ht="12.75" customHeight="1">
      <c r="A28" s="120"/>
      <c r="B28" s="106"/>
      <c r="C28" s="106"/>
      <c r="D28" s="106"/>
      <c r="E28" s="121"/>
      <c r="F28" s="121"/>
      <c r="G28" s="121"/>
      <c r="H28" s="173"/>
      <c r="I28" s="173"/>
      <c r="J28" s="174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</row>
    <row r="29" ht="12.75" customHeight="1">
      <c r="A29" s="120"/>
      <c r="B29" s="106"/>
      <c r="C29" s="106"/>
      <c r="D29" s="106"/>
      <c r="E29" s="121"/>
      <c r="F29" s="121"/>
      <c r="G29" s="121"/>
      <c r="H29" s="173"/>
      <c r="I29" s="173"/>
      <c r="J29" s="174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ht="12.75" customHeight="1">
      <c r="A30" s="120"/>
      <c r="B30" s="106"/>
      <c r="C30" s="106"/>
      <c r="D30" s="106"/>
      <c r="E30" s="121"/>
      <c r="F30" s="121"/>
      <c r="G30" s="121"/>
      <c r="H30" s="173"/>
      <c r="I30" s="173"/>
      <c r="J30" s="174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ht="12.75" customHeight="1">
      <c r="A31" s="120"/>
      <c r="B31" s="106"/>
      <c r="C31" s="106"/>
      <c r="D31" s="106"/>
      <c r="E31" s="121"/>
      <c r="F31" s="121"/>
      <c r="G31" s="121"/>
      <c r="H31" s="173"/>
      <c r="I31" s="173"/>
      <c r="J31" s="174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</row>
    <row r="32" ht="12.75" customHeight="1">
      <c r="A32" s="120"/>
      <c r="B32" s="106"/>
      <c r="C32" s="106"/>
      <c r="D32" s="106"/>
      <c r="E32" s="121"/>
      <c r="F32" s="121"/>
      <c r="G32" s="121"/>
      <c r="H32" s="173"/>
      <c r="I32" s="173"/>
      <c r="J32" s="174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</row>
    <row r="33" ht="12.75" customHeight="1">
      <c r="A33" s="120"/>
      <c r="B33" s="106"/>
      <c r="C33" s="106"/>
      <c r="D33" s="106"/>
      <c r="E33" s="121"/>
      <c r="F33" s="121"/>
      <c r="G33" s="121"/>
      <c r="H33" s="173"/>
      <c r="I33" s="173"/>
      <c r="J33" s="174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</row>
    <row r="34" ht="12.75" customHeight="1">
      <c r="A34" s="120"/>
      <c r="B34" s="106"/>
      <c r="C34" s="106"/>
      <c r="D34" s="106"/>
      <c r="E34" s="121"/>
      <c r="F34" s="121"/>
      <c r="G34" s="121"/>
      <c r="H34" s="173"/>
      <c r="I34" s="173"/>
      <c r="J34" s="174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</row>
    <row r="35" ht="12.75" customHeight="1">
      <c r="A35" s="120"/>
      <c r="B35" s="106"/>
      <c r="C35" s="106"/>
      <c r="D35" s="106"/>
      <c r="E35" s="121"/>
      <c r="F35" s="121"/>
      <c r="G35" s="121"/>
      <c r="H35" s="173"/>
      <c r="I35" s="173"/>
      <c r="J35" s="174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</row>
    <row r="36" ht="12.75" customHeight="1">
      <c r="A36" s="120"/>
      <c r="B36" s="106"/>
      <c r="C36" s="106"/>
      <c r="D36" s="106"/>
      <c r="E36" s="121"/>
      <c r="F36" s="121"/>
      <c r="G36" s="121"/>
      <c r="H36" s="173"/>
      <c r="I36" s="173"/>
      <c r="J36" s="174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</row>
    <row r="37" ht="12.75" customHeight="1">
      <c r="A37" s="120"/>
      <c r="B37" s="106"/>
      <c r="C37" s="106"/>
      <c r="D37" s="106"/>
      <c r="E37" s="121"/>
      <c r="F37" s="121"/>
      <c r="G37" s="121"/>
      <c r="H37" s="173"/>
      <c r="I37" s="173"/>
      <c r="J37" s="174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</row>
    <row r="38" ht="12.75" customHeight="1">
      <c r="A38" s="120"/>
      <c r="B38" s="106"/>
      <c r="C38" s="106"/>
      <c r="D38" s="106"/>
      <c r="E38" s="121"/>
      <c r="F38" s="121"/>
      <c r="G38" s="121"/>
      <c r="H38" s="173"/>
      <c r="I38" s="173"/>
      <c r="J38" s="174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</row>
    <row r="39" ht="12.75" customHeight="1">
      <c r="A39" s="120"/>
      <c r="B39" s="106"/>
      <c r="C39" s="106"/>
      <c r="D39" s="106"/>
      <c r="E39" s="121"/>
      <c r="F39" s="121"/>
      <c r="G39" s="121"/>
      <c r="H39" s="173"/>
      <c r="I39" s="173"/>
      <c r="J39" s="174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</row>
    <row r="40" ht="12.75" customHeight="1">
      <c r="A40" s="120"/>
      <c r="B40" s="106"/>
      <c r="C40" s="106"/>
      <c r="D40" s="106"/>
      <c r="E40" s="121"/>
      <c r="F40" s="121"/>
      <c r="G40" s="121"/>
      <c r="H40" s="173"/>
      <c r="I40" s="173"/>
      <c r="J40" s="174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ht="12.75" customHeight="1">
      <c r="A41" s="120"/>
      <c r="B41" s="106"/>
      <c r="C41" s="106"/>
      <c r="D41" s="106"/>
      <c r="E41" s="121"/>
      <c r="F41" s="121"/>
      <c r="G41" s="121"/>
      <c r="H41" s="173"/>
      <c r="I41" s="173"/>
      <c r="J41" s="174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ht="12.75" customHeight="1">
      <c r="A42" s="120"/>
      <c r="B42" s="106"/>
      <c r="C42" s="106"/>
      <c r="D42" s="106"/>
      <c r="E42" s="121"/>
      <c r="F42" s="121"/>
      <c r="G42" s="121"/>
      <c r="H42" s="173"/>
      <c r="I42" s="173"/>
      <c r="J42" s="174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</row>
    <row r="43" ht="12.75" customHeight="1">
      <c r="A43" s="120"/>
      <c r="B43" s="106"/>
      <c r="C43" s="106"/>
      <c r="D43" s="106"/>
      <c r="E43" s="121"/>
      <c r="F43" s="121"/>
      <c r="G43" s="121"/>
      <c r="H43" s="173"/>
      <c r="I43" s="173"/>
      <c r="J43" s="174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</row>
    <row r="44" ht="12.75" customHeight="1">
      <c r="A44" s="120"/>
      <c r="B44" s="106"/>
      <c r="C44" s="106"/>
      <c r="D44" s="106"/>
      <c r="E44" s="121"/>
      <c r="F44" s="121"/>
      <c r="G44" s="121"/>
      <c r="H44" s="173"/>
      <c r="I44" s="173"/>
      <c r="J44" s="174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</row>
    <row r="45" ht="12.75" customHeight="1">
      <c r="A45" s="120"/>
      <c r="B45" s="106"/>
      <c r="C45" s="106"/>
      <c r="D45" s="106"/>
      <c r="E45" s="121"/>
      <c r="F45" s="121"/>
      <c r="G45" s="121"/>
      <c r="H45" s="173"/>
      <c r="I45" s="173"/>
      <c r="J45" s="174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</row>
    <row r="46" ht="12.75" customHeight="1">
      <c r="A46" s="120"/>
      <c r="B46" s="106"/>
      <c r="C46" s="106"/>
      <c r="D46" s="106"/>
      <c r="E46" s="121"/>
      <c r="F46" s="121"/>
      <c r="G46" s="121"/>
      <c r="H46" s="173"/>
      <c r="I46" s="173"/>
      <c r="J46" s="174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</row>
    <row r="47" ht="12.75" customHeight="1">
      <c r="A47" s="120"/>
      <c r="B47" s="106"/>
      <c r="C47" s="106"/>
      <c r="D47" s="106"/>
      <c r="E47" s="121"/>
      <c r="F47" s="121"/>
      <c r="G47" s="121"/>
      <c r="H47" s="173"/>
      <c r="I47" s="173"/>
      <c r="J47" s="174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ht="12.75" customHeight="1">
      <c r="A48" s="120"/>
      <c r="B48" s="106"/>
      <c r="C48" s="106"/>
      <c r="D48" s="106"/>
      <c r="E48" s="121"/>
      <c r="F48" s="121"/>
      <c r="G48" s="121"/>
      <c r="H48" s="173"/>
      <c r="I48" s="173"/>
      <c r="J48" s="174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ht="12.75" customHeight="1">
      <c r="A49" s="120"/>
      <c r="B49" s="106"/>
      <c r="C49" s="106"/>
      <c r="D49" s="106"/>
      <c r="E49" s="121"/>
      <c r="F49" s="121"/>
      <c r="G49" s="121"/>
      <c r="H49" s="173"/>
      <c r="I49" s="173"/>
      <c r="J49" s="174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ht="12.75" customHeight="1">
      <c r="A50" s="120"/>
      <c r="B50" s="106"/>
      <c r="C50" s="106"/>
      <c r="D50" s="106"/>
      <c r="E50" s="121"/>
      <c r="F50" s="121"/>
      <c r="G50" s="121"/>
      <c r="H50" s="173"/>
      <c r="I50" s="173"/>
      <c r="J50" s="174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ht="12.75" customHeight="1">
      <c r="A51" s="120"/>
      <c r="B51" s="106"/>
      <c r="C51" s="106"/>
      <c r="D51" s="106"/>
      <c r="E51" s="121"/>
      <c r="F51" s="121"/>
      <c r="G51" s="121"/>
      <c r="H51" s="173"/>
      <c r="I51" s="173"/>
      <c r="J51" s="174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ht="12.75" customHeight="1">
      <c r="A52" s="120"/>
      <c r="B52" s="106"/>
      <c r="C52" s="106"/>
      <c r="D52" s="106"/>
      <c r="E52" s="121"/>
      <c r="F52" s="121"/>
      <c r="G52" s="121"/>
      <c r="H52" s="173"/>
      <c r="I52" s="173"/>
      <c r="J52" s="174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</row>
    <row r="53" ht="12.75" customHeight="1">
      <c r="A53" s="120"/>
      <c r="B53" s="106"/>
      <c r="C53" s="106"/>
      <c r="D53" s="106"/>
      <c r="E53" s="121"/>
      <c r="F53" s="121"/>
      <c r="G53" s="121"/>
      <c r="H53" s="173"/>
      <c r="I53" s="173"/>
      <c r="J53" s="174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</row>
    <row r="54" ht="12.75" customHeight="1">
      <c r="A54" s="120"/>
      <c r="B54" s="106"/>
      <c r="C54" s="106"/>
      <c r="D54" s="106"/>
      <c r="E54" s="121"/>
      <c r="F54" s="121"/>
      <c r="G54" s="121"/>
      <c r="H54" s="173"/>
      <c r="I54" s="173"/>
      <c r="J54" s="174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</row>
    <row r="55" ht="12.75" customHeight="1">
      <c r="A55" s="120"/>
      <c r="B55" s="106"/>
      <c r="C55" s="106"/>
      <c r="D55" s="106"/>
      <c r="E55" s="121"/>
      <c r="F55" s="121"/>
      <c r="G55" s="121"/>
      <c r="H55" s="173"/>
      <c r="I55" s="173"/>
      <c r="J55" s="174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</row>
    <row r="56" ht="12.75" customHeight="1">
      <c r="A56" s="120"/>
      <c r="B56" s="106"/>
      <c r="C56" s="106"/>
      <c r="D56" s="106"/>
      <c r="E56" s="121"/>
      <c r="F56" s="121"/>
      <c r="G56" s="121"/>
      <c r="H56" s="173"/>
      <c r="I56" s="173"/>
      <c r="J56" s="174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</row>
    <row r="57" ht="12.75" customHeight="1">
      <c r="A57" s="120"/>
      <c r="B57" s="106"/>
      <c r="C57" s="106"/>
      <c r="D57" s="106"/>
      <c r="E57" s="121"/>
      <c r="F57" s="121"/>
      <c r="G57" s="121"/>
      <c r="H57" s="173"/>
      <c r="I57" s="173"/>
      <c r="J57" s="174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</row>
    <row r="58" ht="12.75" customHeight="1">
      <c r="A58" s="120"/>
      <c r="B58" s="106"/>
      <c r="C58" s="106"/>
      <c r="D58" s="106"/>
      <c r="E58" s="121"/>
      <c r="F58" s="121"/>
      <c r="G58" s="121"/>
      <c r="H58" s="173"/>
      <c r="I58" s="173"/>
      <c r="J58" s="174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</row>
    <row r="59" ht="12.75" customHeight="1">
      <c r="A59" s="120"/>
      <c r="B59" s="106"/>
      <c r="C59" s="106"/>
      <c r="D59" s="106"/>
      <c r="E59" s="121"/>
      <c r="F59" s="121"/>
      <c r="G59" s="121"/>
      <c r="H59" s="173"/>
      <c r="I59" s="173"/>
      <c r="J59" s="174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</row>
    <row r="60" ht="12.75" customHeight="1">
      <c r="A60" s="120"/>
      <c r="B60" s="106"/>
      <c r="C60" s="106"/>
      <c r="D60" s="106"/>
      <c r="E60" s="121"/>
      <c r="F60" s="121"/>
      <c r="G60" s="121"/>
      <c r="H60" s="173"/>
      <c r="I60" s="173"/>
      <c r="J60" s="174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</row>
    <row r="61" ht="12.75" customHeight="1">
      <c r="A61" s="120"/>
      <c r="B61" s="106"/>
      <c r="C61" s="106"/>
      <c r="D61" s="106"/>
      <c r="E61" s="121"/>
      <c r="F61" s="121"/>
      <c r="G61" s="121"/>
      <c r="H61" s="173"/>
      <c r="I61" s="173"/>
      <c r="J61" s="174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</row>
    <row r="62" ht="12.75" customHeight="1">
      <c r="A62" s="120"/>
      <c r="B62" s="106"/>
      <c r="C62" s="106"/>
      <c r="D62" s="106"/>
      <c r="E62" s="121"/>
      <c r="F62" s="121"/>
      <c r="G62" s="121"/>
      <c r="H62" s="173"/>
      <c r="I62" s="173"/>
      <c r="J62" s="174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</row>
    <row r="63" ht="12.75" customHeight="1">
      <c r="A63" s="120"/>
      <c r="B63" s="106"/>
      <c r="C63" s="106"/>
      <c r="D63" s="106"/>
      <c r="E63" s="121"/>
      <c r="F63" s="121"/>
      <c r="G63" s="121"/>
      <c r="H63" s="173"/>
      <c r="I63" s="173"/>
      <c r="J63" s="174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</row>
    <row r="64" ht="12.75" customHeight="1">
      <c r="A64" s="120"/>
      <c r="B64" s="106"/>
      <c r="C64" s="106"/>
      <c r="D64" s="106"/>
      <c r="E64" s="121"/>
      <c r="F64" s="121"/>
      <c r="G64" s="121"/>
      <c r="H64" s="173"/>
      <c r="I64" s="173"/>
      <c r="J64" s="174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</row>
    <row r="65" ht="12.75" customHeight="1">
      <c r="A65" s="120"/>
      <c r="B65" s="106"/>
      <c r="C65" s="106"/>
      <c r="D65" s="106"/>
      <c r="E65" s="121"/>
      <c r="F65" s="121"/>
      <c r="G65" s="121"/>
      <c r="H65" s="173"/>
      <c r="I65" s="173"/>
      <c r="J65" s="174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</row>
    <row r="66" ht="12.75" customHeight="1">
      <c r="A66" s="120"/>
      <c r="B66" s="106"/>
      <c r="C66" s="106"/>
      <c r="D66" s="106"/>
      <c r="E66" s="121"/>
      <c r="F66" s="121"/>
      <c r="G66" s="121"/>
      <c r="H66" s="173"/>
      <c r="I66" s="173"/>
      <c r="J66" s="174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</row>
    <row r="67" ht="12.75" customHeight="1">
      <c r="A67" s="120"/>
      <c r="B67" s="106"/>
      <c r="C67" s="106"/>
      <c r="D67" s="106"/>
      <c r="E67" s="121"/>
      <c r="F67" s="121"/>
      <c r="G67" s="121"/>
      <c r="H67" s="173"/>
      <c r="I67" s="173"/>
      <c r="J67" s="174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</row>
    <row r="68" ht="12.75" customHeight="1">
      <c r="A68" s="120"/>
      <c r="B68" s="106"/>
      <c r="C68" s="106"/>
      <c r="D68" s="106"/>
      <c r="E68" s="121"/>
      <c r="F68" s="121"/>
      <c r="G68" s="121"/>
      <c r="H68" s="173"/>
      <c r="I68" s="173"/>
      <c r="J68" s="174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</row>
    <row r="69" ht="12.75" customHeight="1">
      <c r="A69" s="120"/>
      <c r="B69" s="106"/>
      <c r="C69" s="106"/>
      <c r="D69" s="106"/>
      <c r="E69" s="121"/>
      <c r="F69" s="121"/>
      <c r="G69" s="121"/>
      <c r="H69" s="173"/>
      <c r="I69" s="173"/>
      <c r="J69" s="174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</row>
    <row r="70" ht="12.75" customHeight="1">
      <c r="A70" s="120"/>
      <c r="B70" s="106"/>
      <c r="C70" s="106"/>
      <c r="D70" s="106"/>
      <c r="E70" s="121"/>
      <c r="F70" s="121"/>
      <c r="G70" s="121"/>
      <c r="H70" s="173"/>
      <c r="I70" s="173"/>
      <c r="J70" s="174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</row>
    <row r="71" ht="12.75" customHeight="1">
      <c r="A71" s="120"/>
      <c r="B71" s="106"/>
      <c r="C71" s="106"/>
      <c r="D71" s="106"/>
      <c r="E71" s="121"/>
      <c r="F71" s="121"/>
      <c r="G71" s="121"/>
      <c r="H71" s="173"/>
      <c r="I71" s="173"/>
      <c r="J71" s="174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</row>
    <row r="72" ht="12.75" customHeight="1">
      <c r="A72" s="120"/>
      <c r="B72" s="106"/>
      <c r="C72" s="106"/>
      <c r="D72" s="106"/>
      <c r="E72" s="121"/>
      <c r="F72" s="121"/>
      <c r="G72" s="121"/>
      <c r="H72" s="173"/>
      <c r="I72" s="173"/>
      <c r="J72" s="174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</row>
    <row r="73" ht="12.75" customHeight="1">
      <c r="A73" s="120"/>
      <c r="B73" s="106"/>
      <c r="C73" s="106"/>
      <c r="D73" s="106"/>
      <c r="E73" s="121"/>
      <c r="F73" s="121"/>
      <c r="G73" s="121"/>
      <c r="H73" s="173"/>
      <c r="I73" s="173"/>
      <c r="J73" s="174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</row>
    <row r="74" ht="12.75" customHeight="1">
      <c r="A74" s="120"/>
      <c r="B74" s="106"/>
      <c r="C74" s="106"/>
      <c r="D74" s="106"/>
      <c r="E74" s="121"/>
      <c r="F74" s="121"/>
      <c r="G74" s="121"/>
      <c r="H74" s="173"/>
      <c r="I74" s="173"/>
      <c r="J74" s="174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</row>
    <row r="75" ht="12.75" customHeight="1">
      <c r="A75" s="120"/>
      <c r="B75" s="106"/>
      <c r="C75" s="106"/>
      <c r="D75" s="106"/>
      <c r="E75" s="121"/>
      <c r="F75" s="121"/>
      <c r="G75" s="121"/>
      <c r="H75" s="173"/>
      <c r="I75" s="173"/>
      <c r="J75" s="174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</row>
    <row r="76" ht="12.75" customHeight="1">
      <c r="A76" s="120"/>
      <c r="B76" s="106"/>
      <c r="C76" s="106"/>
      <c r="D76" s="106"/>
      <c r="E76" s="121"/>
      <c r="F76" s="121"/>
      <c r="G76" s="121"/>
      <c r="H76" s="173"/>
      <c r="I76" s="173"/>
      <c r="J76" s="174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</row>
    <row r="77" ht="12.75" customHeight="1">
      <c r="A77" s="120"/>
      <c r="B77" s="106"/>
      <c r="C77" s="106"/>
      <c r="D77" s="106"/>
      <c r="E77" s="121"/>
      <c r="F77" s="121"/>
      <c r="G77" s="121"/>
      <c r="H77" s="173"/>
      <c r="I77" s="173"/>
      <c r="J77" s="174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</row>
    <row r="78" ht="12.75" customHeight="1">
      <c r="A78" s="120"/>
      <c r="B78" s="106"/>
      <c r="C78" s="106"/>
      <c r="D78" s="106"/>
      <c r="E78" s="121"/>
      <c r="F78" s="121"/>
      <c r="G78" s="121"/>
      <c r="H78" s="173"/>
      <c r="I78" s="173"/>
      <c r="J78" s="174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</row>
    <row r="79" ht="12.75" customHeight="1">
      <c r="A79" s="120"/>
      <c r="B79" s="106"/>
      <c r="C79" s="106"/>
      <c r="D79" s="106"/>
      <c r="E79" s="121"/>
      <c r="F79" s="121"/>
      <c r="G79" s="121"/>
      <c r="H79" s="173"/>
      <c r="I79" s="173"/>
      <c r="J79" s="174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</row>
    <row r="80" ht="12.75" customHeight="1">
      <c r="A80" s="120"/>
      <c r="B80" s="106"/>
      <c r="C80" s="106"/>
      <c r="D80" s="106"/>
      <c r="E80" s="121"/>
      <c r="F80" s="121"/>
      <c r="G80" s="121"/>
      <c r="H80" s="173"/>
      <c r="I80" s="173"/>
      <c r="J80" s="174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ht="12.75" customHeight="1">
      <c r="A81" s="120"/>
      <c r="B81" s="106"/>
      <c r="C81" s="106"/>
      <c r="D81" s="106"/>
      <c r="E81" s="121"/>
      <c r="F81" s="121"/>
      <c r="G81" s="121"/>
      <c r="H81" s="173"/>
      <c r="I81" s="173"/>
      <c r="J81" s="174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</row>
    <row r="82" ht="12.75" customHeight="1">
      <c r="A82" s="120"/>
      <c r="B82" s="106"/>
      <c r="C82" s="106"/>
      <c r="D82" s="106"/>
      <c r="E82" s="121"/>
      <c r="F82" s="121"/>
      <c r="G82" s="121"/>
      <c r="H82" s="173"/>
      <c r="I82" s="173"/>
      <c r="J82" s="174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</row>
    <row r="83" ht="12.75" customHeight="1">
      <c r="A83" s="120"/>
      <c r="B83" s="106"/>
      <c r="C83" s="106"/>
      <c r="D83" s="106"/>
      <c r="E83" s="121"/>
      <c r="F83" s="121"/>
      <c r="G83" s="121"/>
      <c r="H83" s="173"/>
      <c r="I83" s="173"/>
      <c r="J83" s="174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</row>
    <row r="84" ht="12.75" customHeight="1">
      <c r="A84" s="120"/>
      <c r="B84" s="106"/>
      <c r="C84" s="106"/>
      <c r="D84" s="106"/>
      <c r="E84" s="121"/>
      <c r="F84" s="121"/>
      <c r="G84" s="121"/>
      <c r="H84" s="173"/>
      <c r="I84" s="173"/>
      <c r="J84" s="174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</row>
    <row r="85" ht="12.75" customHeight="1">
      <c r="A85" s="120"/>
      <c r="B85" s="106"/>
      <c r="C85" s="106"/>
      <c r="D85" s="106"/>
      <c r="E85" s="121"/>
      <c r="F85" s="121"/>
      <c r="G85" s="121"/>
      <c r="H85" s="173"/>
      <c r="I85" s="173"/>
      <c r="J85" s="174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</row>
    <row r="86" ht="12.75" customHeight="1">
      <c r="A86" s="120"/>
      <c r="B86" s="106"/>
      <c r="C86" s="106"/>
      <c r="D86" s="106"/>
      <c r="E86" s="121"/>
      <c r="F86" s="121"/>
      <c r="G86" s="121"/>
      <c r="H86" s="173"/>
      <c r="I86" s="173"/>
      <c r="J86" s="174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</row>
    <row r="87" ht="12.75" customHeight="1">
      <c r="A87" s="120"/>
      <c r="B87" s="106"/>
      <c r="C87" s="106"/>
      <c r="D87" s="106"/>
      <c r="E87" s="121"/>
      <c r="F87" s="121"/>
      <c r="G87" s="121"/>
      <c r="H87" s="173"/>
      <c r="I87" s="173"/>
      <c r="J87" s="174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</row>
    <row r="88" ht="12.75" customHeight="1">
      <c r="A88" s="120"/>
      <c r="B88" s="106"/>
      <c r="C88" s="106"/>
      <c r="D88" s="106"/>
      <c r="E88" s="121"/>
      <c r="F88" s="121"/>
      <c r="G88" s="121"/>
      <c r="H88" s="173"/>
      <c r="I88" s="173"/>
      <c r="J88" s="174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</row>
    <row r="89" ht="12.75" customHeight="1">
      <c r="A89" s="120"/>
      <c r="B89" s="106"/>
      <c r="C89" s="106"/>
      <c r="D89" s="106"/>
      <c r="E89" s="121"/>
      <c r="F89" s="121"/>
      <c r="G89" s="121"/>
      <c r="H89" s="173"/>
      <c r="I89" s="173"/>
      <c r="J89" s="174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</row>
    <row r="90" ht="12.75" customHeight="1">
      <c r="A90" s="120"/>
      <c r="B90" s="106"/>
      <c r="C90" s="106"/>
      <c r="D90" s="106"/>
      <c r="E90" s="121"/>
      <c r="F90" s="121"/>
      <c r="G90" s="121"/>
      <c r="H90" s="173"/>
      <c r="I90" s="173"/>
      <c r="J90" s="174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</row>
    <row r="91" ht="12.75" customHeight="1">
      <c r="A91" s="120"/>
      <c r="B91" s="106"/>
      <c r="C91" s="106"/>
      <c r="D91" s="106"/>
      <c r="E91" s="121"/>
      <c r="F91" s="121"/>
      <c r="G91" s="121"/>
      <c r="H91" s="173"/>
      <c r="I91" s="173"/>
      <c r="J91" s="174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</row>
    <row r="92" ht="12.75" customHeight="1">
      <c r="A92" s="120"/>
      <c r="B92" s="106"/>
      <c r="C92" s="106"/>
      <c r="D92" s="106"/>
      <c r="E92" s="121"/>
      <c r="F92" s="121"/>
      <c r="G92" s="121"/>
      <c r="H92" s="173"/>
      <c r="I92" s="173"/>
      <c r="J92" s="174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</row>
    <row r="93" ht="12.75" customHeight="1">
      <c r="A93" s="120"/>
      <c r="B93" s="106"/>
      <c r="C93" s="106"/>
      <c r="D93" s="106"/>
      <c r="E93" s="121"/>
      <c r="F93" s="121"/>
      <c r="G93" s="121"/>
      <c r="H93" s="173"/>
      <c r="I93" s="173"/>
      <c r="J93" s="174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</row>
    <row r="94" ht="12.75" customHeight="1">
      <c r="A94" s="120"/>
      <c r="B94" s="106"/>
      <c r="C94" s="106"/>
      <c r="D94" s="106"/>
      <c r="E94" s="121"/>
      <c r="F94" s="121"/>
      <c r="G94" s="121"/>
      <c r="H94" s="173"/>
      <c r="I94" s="173"/>
      <c r="J94" s="174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</row>
    <row r="95" ht="12.75" customHeight="1">
      <c r="A95" s="120"/>
      <c r="B95" s="106"/>
      <c r="C95" s="106"/>
      <c r="D95" s="106"/>
      <c r="E95" s="121"/>
      <c r="F95" s="121"/>
      <c r="G95" s="121"/>
      <c r="H95" s="173"/>
      <c r="I95" s="173"/>
      <c r="J95" s="174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</row>
    <row r="96" ht="12.75" customHeight="1">
      <c r="A96" s="120"/>
      <c r="B96" s="106"/>
      <c r="C96" s="106"/>
      <c r="D96" s="106"/>
      <c r="E96" s="121"/>
      <c r="F96" s="121"/>
      <c r="G96" s="121"/>
      <c r="H96" s="173"/>
      <c r="I96" s="173"/>
      <c r="J96" s="174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</row>
    <row r="97" ht="12.75" customHeight="1">
      <c r="A97" s="120"/>
      <c r="B97" s="106"/>
      <c r="C97" s="106"/>
      <c r="D97" s="106"/>
      <c r="E97" s="121"/>
      <c r="F97" s="121"/>
      <c r="G97" s="121"/>
      <c r="H97" s="173"/>
      <c r="I97" s="173"/>
      <c r="J97" s="174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</row>
    <row r="98" ht="12.75" customHeight="1">
      <c r="A98" s="120"/>
      <c r="B98" s="106"/>
      <c r="C98" s="106"/>
      <c r="D98" s="106"/>
      <c r="E98" s="121"/>
      <c r="F98" s="121"/>
      <c r="G98" s="121"/>
      <c r="H98" s="173"/>
      <c r="I98" s="173"/>
      <c r="J98" s="174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</row>
    <row r="99" ht="12.75" customHeight="1">
      <c r="A99" s="120"/>
      <c r="B99" s="106"/>
      <c r="C99" s="106"/>
      <c r="D99" s="106"/>
      <c r="E99" s="121"/>
      <c r="F99" s="121"/>
      <c r="G99" s="121"/>
      <c r="H99" s="173"/>
      <c r="I99" s="173"/>
      <c r="J99" s="174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</row>
    <row r="100" ht="12.75" customHeight="1">
      <c r="A100" s="120"/>
      <c r="B100" s="106"/>
      <c r="C100" s="106"/>
      <c r="D100" s="106"/>
      <c r="E100" s="121"/>
      <c r="F100" s="121"/>
      <c r="G100" s="121"/>
      <c r="H100" s="173"/>
      <c r="I100" s="173"/>
      <c r="J100" s="174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ht="12.75" customHeight="1">
      <c r="A101" s="120"/>
      <c r="B101" s="106"/>
      <c r="C101" s="106"/>
      <c r="D101" s="106"/>
      <c r="E101" s="121"/>
      <c r="F101" s="121"/>
      <c r="G101" s="121"/>
      <c r="H101" s="173"/>
      <c r="I101" s="173"/>
      <c r="J101" s="174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ht="12.75" customHeight="1">
      <c r="A102" s="120"/>
      <c r="B102" s="106"/>
      <c r="C102" s="106"/>
      <c r="D102" s="106"/>
      <c r="E102" s="121"/>
      <c r="F102" s="121"/>
      <c r="G102" s="121"/>
      <c r="H102" s="173"/>
      <c r="I102" s="173"/>
      <c r="J102" s="174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ht="12.75" customHeight="1">
      <c r="A103" s="120"/>
      <c r="B103" s="106"/>
      <c r="C103" s="106"/>
      <c r="D103" s="106"/>
      <c r="E103" s="121"/>
      <c r="F103" s="121"/>
      <c r="G103" s="121"/>
      <c r="H103" s="173"/>
      <c r="I103" s="173"/>
      <c r="J103" s="174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ht="12.75" customHeight="1">
      <c r="A104" s="120"/>
      <c r="B104" s="106"/>
      <c r="C104" s="106"/>
      <c r="D104" s="106"/>
      <c r="E104" s="121"/>
      <c r="F104" s="121"/>
      <c r="G104" s="121"/>
      <c r="H104" s="173"/>
      <c r="I104" s="173"/>
      <c r="J104" s="174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ht="12.75" customHeight="1">
      <c r="A105" s="120"/>
      <c r="B105" s="106"/>
      <c r="C105" s="106"/>
      <c r="D105" s="106"/>
      <c r="E105" s="121"/>
      <c r="F105" s="121"/>
      <c r="G105" s="121"/>
      <c r="H105" s="173"/>
      <c r="I105" s="173"/>
      <c r="J105" s="174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ht="12.75" customHeight="1">
      <c r="A106" s="120"/>
      <c r="B106" s="106"/>
      <c r="C106" s="106"/>
      <c r="D106" s="106"/>
      <c r="E106" s="121"/>
      <c r="F106" s="121"/>
      <c r="G106" s="121"/>
      <c r="H106" s="173"/>
      <c r="I106" s="173"/>
      <c r="J106" s="174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ht="12.75" customHeight="1">
      <c r="A107" s="120"/>
      <c r="B107" s="106"/>
      <c r="C107" s="106"/>
      <c r="D107" s="106"/>
      <c r="E107" s="121"/>
      <c r="F107" s="121"/>
      <c r="G107" s="121"/>
      <c r="H107" s="173"/>
      <c r="I107" s="173"/>
      <c r="J107" s="174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ht="12.75" customHeight="1">
      <c r="A108" s="120"/>
      <c r="B108" s="106"/>
      <c r="C108" s="106"/>
      <c r="D108" s="106"/>
      <c r="E108" s="121"/>
      <c r="F108" s="121"/>
      <c r="G108" s="121"/>
      <c r="H108" s="173"/>
      <c r="I108" s="173"/>
      <c r="J108" s="174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ht="12.75" customHeight="1">
      <c r="A109" s="120"/>
      <c r="B109" s="106"/>
      <c r="C109" s="106"/>
      <c r="D109" s="106"/>
      <c r="E109" s="121"/>
      <c r="F109" s="121"/>
      <c r="G109" s="121"/>
      <c r="H109" s="173"/>
      <c r="I109" s="173"/>
      <c r="J109" s="174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ht="12.75" customHeight="1">
      <c r="A110" s="120"/>
      <c r="B110" s="106"/>
      <c r="C110" s="106"/>
      <c r="D110" s="106"/>
      <c r="E110" s="121"/>
      <c r="F110" s="121"/>
      <c r="G110" s="121"/>
      <c r="H110" s="173"/>
      <c r="I110" s="173"/>
      <c r="J110" s="174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ht="12.75" customHeight="1">
      <c r="A111" s="120"/>
      <c r="B111" s="106"/>
      <c r="C111" s="106"/>
      <c r="D111" s="106"/>
      <c r="E111" s="121"/>
      <c r="F111" s="121"/>
      <c r="G111" s="121"/>
      <c r="H111" s="173"/>
      <c r="I111" s="173"/>
      <c r="J111" s="174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ht="12.75" customHeight="1">
      <c r="A112" s="120"/>
      <c r="B112" s="106"/>
      <c r="C112" s="106"/>
      <c r="D112" s="106"/>
      <c r="E112" s="121"/>
      <c r="F112" s="121"/>
      <c r="G112" s="121"/>
      <c r="H112" s="173"/>
      <c r="I112" s="173"/>
      <c r="J112" s="174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ht="12.75" customHeight="1">
      <c r="A113" s="120"/>
      <c r="B113" s="106"/>
      <c r="C113" s="106"/>
      <c r="D113" s="106"/>
      <c r="E113" s="121"/>
      <c r="F113" s="121"/>
      <c r="G113" s="121"/>
      <c r="H113" s="173"/>
      <c r="I113" s="173"/>
      <c r="J113" s="174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ht="12.75" customHeight="1">
      <c r="A114" s="120"/>
      <c r="B114" s="106"/>
      <c r="C114" s="106"/>
      <c r="D114" s="106"/>
      <c r="E114" s="121"/>
      <c r="F114" s="121"/>
      <c r="G114" s="121"/>
      <c r="H114" s="173"/>
      <c r="I114" s="173"/>
      <c r="J114" s="174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ht="12.75" customHeight="1">
      <c r="A115" s="120"/>
      <c r="B115" s="106"/>
      <c r="C115" s="106"/>
      <c r="D115" s="106"/>
      <c r="E115" s="121"/>
      <c r="F115" s="121"/>
      <c r="G115" s="121"/>
      <c r="H115" s="173"/>
      <c r="I115" s="173"/>
      <c r="J115" s="174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ht="12.75" customHeight="1">
      <c r="A116" s="120"/>
      <c r="B116" s="106"/>
      <c r="C116" s="106"/>
      <c r="D116" s="106"/>
      <c r="E116" s="121"/>
      <c r="F116" s="121"/>
      <c r="G116" s="121"/>
      <c r="H116" s="173"/>
      <c r="I116" s="173"/>
      <c r="J116" s="174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ht="12.75" customHeight="1">
      <c r="A117" s="120"/>
      <c r="B117" s="106"/>
      <c r="C117" s="106"/>
      <c r="D117" s="106"/>
      <c r="E117" s="121"/>
      <c r="F117" s="121"/>
      <c r="G117" s="121"/>
      <c r="H117" s="173"/>
      <c r="I117" s="173"/>
      <c r="J117" s="174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ht="12.75" customHeight="1">
      <c r="A118" s="120"/>
      <c r="B118" s="106"/>
      <c r="C118" s="106"/>
      <c r="D118" s="106"/>
      <c r="E118" s="121"/>
      <c r="F118" s="121"/>
      <c r="G118" s="121"/>
      <c r="H118" s="173"/>
      <c r="I118" s="173"/>
      <c r="J118" s="174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ht="12.75" customHeight="1">
      <c r="A119" s="120"/>
      <c r="B119" s="106"/>
      <c r="C119" s="106"/>
      <c r="D119" s="106"/>
      <c r="E119" s="121"/>
      <c r="F119" s="121"/>
      <c r="G119" s="121"/>
      <c r="H119" s="173"/>
      <c r="I119" s="173"/>
      <c r="J119" s="174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ht="12.75" customHeight="1">
      <c r="A120" s="120"/>
      <c r="B120" s="106"/>
      <c r="C120" s="106"/>
      <c r="D120" s="106"/>
      <c r="E120" s="121"/>
      <c r="F120" s="121"/>
      <c r="G120" s="121"/>
      <c r="H120" s="173"/>
      <c r="I120" s="173"/>
      <c r="J120" s="174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ht="12.75" customHeight="1">
      <c r="A121" s="120"/>
      <c r="B121" s="106"/>
      <c r="C121" s="106"/>
      <c r="D121" s="106"/>
      <c r="E121" s="121"/>
      <c r="F121" s="121"/>
      <c r="G121" s="121"/>
      <c r="H121" s="173"/>
      <c r="I121" s="173"/>
      <c r="J121" s="174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ht="12.75" customHeight="1">
      <c r="A122" s="120"/>
      <c r="B122" s="106"/>
      <c r="C122" s="106"/>
      <c r="D122" s="106"/>
      <c r="E122" s="121"/>
      <c r="F122" s="121"/>
      <c r="G122" s="121"/>
      <c r="H122" s="173"/>
      <c r="I122" s="173"/>
      <c r="J122" s="174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ht="12.75" customHeight="1">
      <c r="A123" s="120"/>
      <c r="B123" s="106"/>
      <c r="C123" s="106"/>
      <c r="D123" s="106"/>
      <c r="E123" s="121"/>
      <c r="F123" s="121"/>
      <c r="G123" s="121"/>
      <c r="H123" s="173"/>
      <c r="I123" s="173"/>
      <c r="J123" s="174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ht="12.75" customHeight="1">
      <c r="A124" s="120"/>
      <c r="B124" s="106"/>
      <c r="C124" s="106"/>
      <c r="D124" s="106"/>
      <c r="E124" s="121"/>
      <c r="F124" s="121"/>
      <c r="G124" s="121"/>
      <c r="H124" s="173"/>
      <c r="I124" s="173"/>
      <c r="J124" s="174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ht="12.75" customHeight="1">
      <c r="A125" s="120"/>
      <c r="B125" s="106"/>
      <c r="C125" s="106"/>
      <c r="D125" s="106"/>
      <c r="E125" s="121"/>
      <c r="F125" s="121"/>
      <c r="G125" s="121"/>
      <c r="H125" s="173"/>
      <c r="I125" s="173"/>
      <c r="J125" s="174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ht="12.75" customHeight="1">
      <c r="A126" s="120"/>
      <c r="B126" s="106"/>
      <c r="C126" s="106"/>
      <c r="D126" s="106"/>
      <c r="E126" s="121"/>
      <c r="F126" s="121"/>
      <c r="G126" s="121"/>
      <c r="H126" s="173"/>
      <c r="I126" s="173"/>
      <c r="J126" s="174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ht="12.75" customHeight="1">
      <c r="A127" s="120"/>
      <c r="B127" s="106"/>
      <c r="C127" s="106"/>
      <c r="D127" s="106"/>
      <c r="E127" s="121"/>
      <c r="F127" s="121"/>
      <c r="G127" s="121"/>
      <c r="H127" s="173"/>
      <c r="I127" s="173"/>
      <c r="J127" s="174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ht="12.75" customHeight="1">
      <c r="A128" s="120"/>
      <c r="B128" s="106"/>
      <c r="C128" s="106"/>
      <c r="D128" s="106"/>
      <c r="E128" s="121"/>
      <c r="F128" s="121"/>
      <c r="G128" s="121"/>
      <c r="H128" s="173"/>
      <c r="I128" s="173"/>
      <c r="J128" s="174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ht="12.75" customHeight="1">
      <c r="A129" s="120"/>
      <c r="B129" s="106"/>
      <c r="C129" s="106"/>
      <c r="D129" s="106"/>
      <c r="E129" s="121"/>
      <c r="F129" s="121"/>
      <c r="G129" s="121"/>
      <c r="H129" s="173"/>
      <c r="I129" s="173"/>
      <c r="J129" s="174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ht="12.75" customHeight="1">
      <c r="A130" s="120"/>
      <c r="B130" s="106"/>
      <c r="C130" s="106"/>
      <c r="D130" s="106"/>
      <c r="E130" s="121"/>
      <c r="F130" s="121"/>
      <c r="G130" s="121"/>
      <c r="H130" s="173"/>
      <c r="I130" s="173"/>
      <c r="J130" s="174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ht="12.75" customHeight="1">
      <c r="A131" s="120"/>
      <c r="B131" s="106"/>
      <c r="C131" s="106"/>
      <c r="D131" s="106"/>
      <c r="E131" s="121"/>
      <c r="F131" s="121"/>
      <c r="G131" s="121"/>
      <c r="H131" s="173"/>
      <c r="I131" s="173"/>
      <c r="J131" s="174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ht="12.75" customHeight="1">
      <c r="A132" s="120"/>
      <c r="B132" s="106"/>
      <c r="C132" s="106"/>
      <c r="D132" s="106"/>
      <c r="E132" s="121"/>
      <c r="F132" s="121"/>
      <c r="G132" s="121"/>
      <c r="H132" s="173"/>
      <c r="I132" s="173"/>
      <c r="J132" s="174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ht="12.75" customHeight="1">
      <c r="A133" s="120"/>
      <c r="B133" s="106"/>
      <c r="C133" s="106"/>
      <c r="D133" s="106"/>
      <c r="E133" s="121"/>
      <c r="F133" s="121"/>
      <c r="G133" s="121"/>
      <c r="H133" s="173"/>
      <c r="I133" s="173"/>
      <c r="J133" s="174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ht="12.75" customHeight="1">
      <c r="A134" s="120"/>
      <c r="B134" s="106"/>
      <c r="C134" s="106"/>
      <c r="D134" s="106"/>
      <c r="E134" s="121"/>
      <c r="F134" s="121"/>
      <c r="G134" s="121"/>
      <c r="H134" s="173"/>
      <c r="I134" s="173"/>
      <c r="J134" s="174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ht="12.75" customHeight="1">
      <c r="A135" s="120"/>
      <c r="B135" s="106"/>
      <c r="C135" s="106"/>
      <c r="D135" s="106"/>
      <c r="E135" s="121"/>
      <c r="F135" s="121"/>
      <c r="G135" s="121"/>
      <c r="H135" s="173"/>
      <c r="I135" s="173"/>
      <c r="J135" s="174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ht="12.75" customHeight="1">
      <c r="A136" s="120"/>
      <c r="B136" s="106"/>
      <c r="C136" s="106"/>
      <c r="D136" s="106"/>
      <c r="E136" s="121"/>
      <c r="F136" s="121"/>
      <c r="G136" s="121"/>
      <c r="H136" s="173"/>
      <c r="I136" s="173"/>
      <c r="J136" s="174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ht="12.75" customHeight="1">
      <c r="A137" s="120"/>
      <c r="B137" s="106"/>
      <c r="C137" s="106"/>
      <c r="D137" s="106"/>
      <c r="E137" s="121"/>
      <c r="F137" s="121"/>
      <c r="G137" s="121"/>
      <c r="H137" s="173"/>
      <c r="I137" s="173"/>
      <c r="J137" s="174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ht="12.75" customHeight="1">
      <c r="A138" s="120"/>
      <c r="B138" s="106"/>
      <c r="C138" s="106"/>
      <c r="D138" s="106"/>
      <c r="E138" s="121"/>
      <c r="F138" s="121"/>
      <c r="G138" s="121"/>
      <c r="H138" s="173"/>
      <c r="I138" s="173"/>
      <c r="J138" s="174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ht="12.75" customHeight="1">
      <c r="A139" s="120"/>
      <c r="B139" s="106"/>
      <c r="C139" s="106"/>
      <c r="D139" s="106"/>
      <c r="E139" s="121"/>
      <c r="F139" s="121"/>
      <c r="G139" s="121"/>
      <c r="H139" s="173"/>
      <c r="I139" s="173"/>
      <c r="J139" s="174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ht="12.75" customHeight="1">
      <c r="A140" s="120"/>
      <c r="B140" s="106"/>
      <c r="C140" s="106"/>
      <c r="D140" s="106"/>
      <c r="E140" s="121"/>
      <c r="F140" s="121"/>
      <c r="G140" s="121"/>
      <c r="H140" s="173"/>
      <c r="I140" s="173"/>
      <c r="J140" s="174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ht="12.75" customHeight="1">
      <c r="A141" s="120"/>
      <c r="B141" s="106"/>
      <c r="C141" s="106"/>
      <c r="D141" s="106"/>
      <c r="E141" s="121"/>
      <c r="F141" s="121"/>
      <c r="G141" s="121"/>
      <c r="H141" s="173"/>
      <c r="I141" s="173"/>
      <c r="J141" s="174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ht="12.75" customHeight="1">
      <c r="A142" s="120"/>
      <c r="B142" s="106"/>
      <c r="C142" s="106"/>
      <c r="D142" s="106"/>
      <c r="E142" s="121"/>
      <c r="F142" s="121"/>
      <c r="G142" s="121"/>
      <c r="H142" s="173"/>
      <c r="I142" s="173"/>
      <c r="J142" s="174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ht="12.75" customHeight="1">
      <c r="A143" s="120"/>
      <c r="B143" s="106"/>
      <c r="C143" s="106"/>
      <c r="D143" s="106"/>
      <c r="E143" s="121"/>
      <c r="F143" s="121"/>
      <c r="G143" s="121"/>
      <c r="H143" s="173"/>
      <c r="I143" s="173"/>
      <c r="J143" s="174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ht="12.75" customHeight="1">
      <c r="A144" s="120"/>
      <c r="B144" s="106"/>
      <c r="C144" s="106"/>
      <c r="D144" s="106"/>
      <c r="E144" s="121"/>
      <c r="F144" s="121"/>
      <c r="G144" s="121"/>
      <c r="H144" s="173"/>
      <c r="I144" s="173"/>
      <c r="J144" s="174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ht="12.75" customHeight="1">
      <c r="A145" s="120"/>
      <c r="B145" s="106"/>
      <c r="C145" s="106"/>
      <c r="D145" s="106"/>
      <c r="E145" s="121"/>
      <c r="F145" s="121"/>
      <c r="G145" s="121"/>
      <c r="H145" s="173"/>
      <c r="I145" s="173"/>
      <c r="J145" s="174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ht="12.75" customHeight="1">
      <c r="A146" s="120"/>
      <c r="B146" s="106"/>
      <c r="C146" s="106"/>
      <c r="D146" s="106"/>
      <c r="E146" s="121"/>
      <c r="F146" s="121"/>
      <c r="G146" s="121"/>
      <c r="H146" s="173"/>
      <c r="I146" s="173"/>
      <c r="J146" s="174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ht="12.75" customHeight="1">
      <c r="A147" s="120"/>
      <c r="B147" s="106"/>
      <c r="C147" s="106"/>
      <c r="D147" s="106"/>
      <c r="E147" s="121"/>
      <c r="F147" s="121"/>
      <c r="G147" s="121"/>
      <c r="H147" s="173"/>
      <c r="I147" s="173"/>
      <c r="J147" s="174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ht="12.75" customHeight="1">
      <c r="A148" s="120"/>
      <c r="B148" s="106"/>
      <c r="C148" s="106"/>
      <c r="D148" s="106"/>
      <c r="E148" s="121"/>
      <c r="F148" s="121"/>
      <c r="G148" s="121"/>
      <c r="H148" s="173"/>
      <c r="I148" s="173"/>
      <c r="J148" s="174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ht="12.75" customHeight="1">
      <c r="A149" s="120"/>
      <c r="B149" s="106"/>
      <c r="C149" s="106"/>
      <c r="D149" s="106"/>
      <c r="E149" s="121"/>
      <c r="F149" s="121"/>
      <c r="G149" s="121"/>
      <c r="H149" s="173"/>
      <c r="I149" s="173"/>
      <c r="J149" s="174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ht="12.75" customHeight="1">
      <c r="A150" s="120"/>
      <c r="B150" s="106"/>
      <c r="C150" s="106"/>
      <c r="D150" s="106"/>
      <c r="E150" s="121"/>
      <c r="F150" s="121"/>
      <c r="G150" s="121"/>
      <c r="H150" s="173"/>
      <c r="I150" s="173"/>
      <c r="J150" s="174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ht="12.75" customHeight="1">
      <c r="A151" s="120"/>
      <c r="B151" s="106"/>
      <c r="C151" s="106"/>
      <c r="D151" s="106"/>
      <c r="E151" s="121"/>
      <c r="F151" s="121"/>
      <c r="G151" s="121"/>
      <c r="H151" s="173"/>
      <c r="I151" s="173"/>
      <c r="J151" s="174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ht="12.75" customHeight="1">
      <c r="A152" s="120"/>
      <c r="B152" s="106"/>
      <c r="C152" s="106"/>
      <c r="D152" s="106"/>
      <c r="E152" s="121"/>
      <c r="F152" s="121"/>
      <c r="G152" s="121"/>
      <c r="H152" s="173"/>
      <c r="I152" s="173"/>
      <c r="J152" s="174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ht="12.75" customHeight="1">
      <c r="A153" s="120"/>
      <c r="B153" s="106"/>
      <c r="C153" s="106"/>
      <c r="D153" s="106"/>
      <c r="E153" s="121"/>
      <c r="F153" s="121"/>
      <c r="G153" s="121"/>
      <c r="H153" s="173"/>
      <c r="I153" s="173"/>
      <c r="J153" s="174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ht="12.75" customHeight="1">
      <c r="A154" s="120"/>
      <c r="B154" s="106"/>
      <c r="C154" s="106"/>
      <c r="D154" s="106"/>
      <c r="E154" s="121"/>
      <c r="F154" s="121"/>
      <c r="G154" s="121"/>
      <c r="H154" s="173"/>
      <c r="I154" s="173"/>
      <c r="J154" s="174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ht="12.75" customHeight="1">
      <c r="A155" s="120"/>
      <c r="B155" s="106"/>
      <c r="C155" s="106"/>
      <c r="D155" s="106"/>
      <c r="E155" s="121"/>
      <c r="F155" s="121"/>
      <c r="G155" s="121"/>
      <c r="H155" s="173"/>
      <c r="I155" s="173"/>
      <c r="J155" s="174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ht="12.75" customHeight="1">
      <c r="A156" s="120"/>
      <c r="B156" s="106"/>
      <c r="C156" s="106"/>
      <c r="D156" s="106"/>
      <c r="E156" s="121"/>
      <c r="F156" s="121"/>
      <c r="G156" s="121"/>
      <c r="H156" s="173"/>
      <c r="I156" s="173"/>
      <c r="J156" s="174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ht="12.75" customHeight="1">
      <c r="A157" s="120"/>
      <c r="B157" s="106"/>
      <c r="C157" s="106"/>
      <c r="D157" s="106"/>
      <c r="E157" s="121"/>
      <c r="F157" s="121"/>
      <c r="G157" s="121"/>
      <c r="H157" s="173"/>
      <c r="I157" s="173"/>
      <c r="J157" s="174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ht="12.75" customHeight="1">
      <c r="A158" s="120"/>
      <c r="B158" s="106"/>
      <c r="C158" s="106"/>
      <c r="D158" s="106"/>
      <c r="E158" s="121"/>
      <c r="F158" s="121"/>
      <c r="G158" s="121"/>
      <c r="H158" s="173"/>
      <c r="I158" s="173"/>
      <c r="J158" s="174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ht="12.75" customHeight="1">
      <c r="A159" s="120"/>
      <c r="B159" s="106"/>
      <c r="C159" s="106"/>
      <c r="D159" s="106"/>
      <c r="E159" s="121"/>
      <c r="F159" s="121"/>
      <c r="G159" s="121"/>
      <c r="H159" s="173"/>
      <c r="I159" s="173"/>
      <c r="J159" s="174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ht="12.75" customHeight="1">
      <c r="A160" s="120"/>
      <c r="B160" s="106"/>
      <c r="C160" s="106"/>
      <c r="D160" s="106"/>
      <c r="E160" s="121"/>
      <c r="F160" s="121"/>
      <c r="G160" s="121"/>
      <c r="H160" s="173"/>
      <c r="I160" s="173"/>
      <c r="J160" s="174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ht="12.75" customHeight="1">
      <c r="A161" s="120"/>
      <c r="B161" s="106"/>
      <c r="C161" s="106"/>
      <c r="D161" s="106"/>
      <c r="E161" s="121"/>
      <c r="F161" s="121"/>
      <c r="G161" s="121"/>
      <c r="H161" s="173"/>
      <c r="I161" s="173"/>
      <c r="J161" s="174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ht="12.75" customHeight="1">
      <c r="A162" s="120"/>
      <c r="B162" s="106"/>
      <c r="C162" s="106"/>
      <c r="D162" s="106"/>
      <c r="E162" s="121"/>
      <c r="F162" s="121"/>
      <c r="G162" s="121"/>
      <c r="H162" s="173"/>
      <c r="I162" s="173"/>
      <c r="J162" s="174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ht="12.75" customHeight="1">
      <c r="A163" s="120"/>
      <c r="B163" s="106"/>
      <c r="C163" s="106"/>
      <c r="D163" s="106"/>
      <c r="E163" s="121"/>
      <c r="F163" s="121"/>
      <c r="G163" s="121"/>
      <c r="H163" s="173"/>
      <c r="I163" s="173"/>
      <c r="J163" s="174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ht="12.75" customHeight="1">
      <c r="A164" s="120"/>
      <c r="B164" s="106"/>
      <c r="C164" s="106"/>
      <c r="D164" s="106"/>
      <c r="E164" s="121"/>
      <c r="F164" s="121"/>
      <c r="G164" s="121"/>
      <c r="H164" s="173"/>
      <c r="I164" s="173"/>
      <c r="J164" s="174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</row>
    <row r="165" ht="12.75" customHeight="1">
      <c r="A165" s="120"/>
      <c r="B165" s="106"/>
      <c r="C165" s="106"/>
      <c r="D165" s="106"/>
      <c r="E165" s="121"/>
      <c r="F165" s="121"/>
      <c r="G165" s="121"/>
      <c r="H165" s="173"/>
      <c r="I165" s="173"/>
      <c r="J165" s="174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</row>
    <row r="166" ht="12.75" customHeight="1">
      <c r="A166" s="120"/>
      <c r="B166" s="106"/>
      <c r="C166" s="106"/>
      <c r="D166" s="106"/>
      <c r="E166" s="121"/>
      <c r="F166" s="121"/>
      <c r="G166" s="121"/>
      <c r="H166" s="173"/>
      <c r="I166" s="173"/>
      <c r="J166" s="174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</row>
    <row r="167" ht="12.75" customHeight="1">
      <c r="A167" s="120"/>
      <c r="B167" s="106"/>
      <c r="C167" s="106"/>
      <c r="D167" s="106"/>
      <c r="E167" s="121"/>
      <c r="F167" s="121"/>
      <c r="G167" s="121"/>
      <c r="H167" s="173"/>
      <c r="I167" s="173"/>
      <c r="J167" s="174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</row>
    <row r="168" ht="12.75" customHeight="1">
      <c r="A168" s="120"/>
      <c r="B168" s="106"/>
      <c r="C168" s="106"/>
      <c r="D168" s="106"/>
      <c r="E168" s="121"/>
      <c r="F168" s="121"/>
      <c r="G168" s="121"/>
      <c r="H168" s="173"/>
      <c r="I168" s="173"/>
      <c r="J168" s="174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</row>
    <row r="169" ht="12.75" customHeight="1">
      <c r="A169" s="120"/>
      <c r="B169" s="106"/>
      <c r="C169" s="106"/>
      <c r="D169" s="106"/>
      <c r="E169" s="121"/>
      <c r="F169" s="121"/>
      <c r="G169" s="121"/>
      <c r="H169" s="173"/>
      <c r="I169" s="173"/>
      <c r="J169" s="174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</row>
    <row r="170" ht="12.75" customHeight="1">
      <c r="A170" s="120"/>
      <c r="B170" s="106"/>
      <c r="C170" s="106"/>
      <c r="D170" s="106"/>
      <c r="E170" s="121"/>
      <c r="F170" s="121"/>
      <c r="G170" s="121"/>
      <c r="H170" s="173"/>
      <c r="I170" s="173"/>
      <c r="J170" s="174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</row>
    <row r="171" ht="12.75" customHeight="1">
      <c r="A171" s="120"/>
      <c r="B171" s="106"/>
      <c r="C171" s="106"/>
      <c r="D171" s="106"/>
      <c r="E171" s="121"/>
      <c r="F171" s="121"/>
      <c r="G171" s="121"/>
      <c r="H171" s="173"/>
      <c r="I171" s="173"/>
      <c r="J171" s="174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</row>
    <row r="172" ht="12.75" customHeight="1">
      <c r="A172" s="120"/>
      <c r="B172" s="106"/>
      <c r="C172" s="106"/>
      <c r="D172" s="106"/>
      <c r="E172" s="121"/>
      <c r="F172" s="121"/>
      <c r="G172" s="121"/>
      <c r="H172" s="173"/>
      <c r="I172" s="173"/>
      <c r="J172" s="174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</row>
    <row r="173" ht="12.75" customHeight="1">
      <c r="A173" s="120"/>
      <c r="B173" s="106"/>
      <c r="C173" s="106"/>
      <c r="D173" s="106"/>
      <c r="E173" s="121"/>
      <c r="F173" s="121"/>
      <c r="G173" s="121"/>
      <c r="H173" s="173"/>
      <c r="I173" s="173"/>
      <c r="J173" s="174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</row>
    <row r="174" ht="12.75" customHeight="1">
      <c r="A174" s="120"/>
      <c r="B174" s="106"/>
      <c r="C174" s="106"/>
      <c r="D174" s="106"/>
      <c r="E174" s="121"/>
      <c r="F174" s="121"/>
      <c r="G174" s="121"/>
      <c r="H174" s="173"/>
      <c r="I174" s="173"/>
      <c r="J174" s="174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</row>
    <row r="175" ht="12.75" customHeight="1">
      <c r="A175" s="120"/>
      <c r="B175" s="106"/>
      <c r="C175" s="106"/>
      <c r="D175" s="106"/>
      <c r="E175" s="121"/>
      <c r="F175" s="121"/>
      <c r="G175" s="121"/>
      <c r="H175" s="173"/>
      <c r="I175" s="173"/>
      <c r="J175" s="174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</row>
    <row r="176" ht="12.75" customHeight="1">
      <c r="A176" s="120"/>
      <c r="B176" s="106"/>
      <c r="C176" s="106"/>
      <c r="D176" s="106"/>
      <c r="E176" s="121"/>
      <c r="F176" s="121"/>
      <c r="G176" s="121"/>
      <c r="H176" s="173"/>
      <c r="I176" s="173"/>
      <c r="J176" s="174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</row>
    <row r="177" ht="12.75" customHeight="1">
      <c r="A177" s="120"/>
      <c r="B177" s="106"/>
      <c r="C177" s="106"/>
      <c r="D177" s="106"/>
      <c r="E177" s="121"/>
      <c r="F177" s="121"/>
      <c r="G177" s="121"/>
      <c r="H177" s="173"/>
      <c r="I177" s="173"/>
      <c r="J177" s="174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</row>
    <row r="178" ht="12.75" customHeight="1">
      <c r="A178" s="120"/>
      <c r="B178" s="106"/>
      <c r="C178" s="106"/>
      <c r="D178" s="106"/>
      <c r="E178" s="121"/>
      <c r="F178" s="121"/>
      <c r="G178" s="121"/>
      <c r="H178" s="173"/>
      <c r="I178" s="173"/>
      <c r="J178" s="174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</row>
    <row r="179" ht="12.75" customHeight="1">
      <c r="A179" s="120"/>
      <c r="B179" s="106"/>
      <c r="C179" s="106"/>
      <c r="D179" s="106"/>
      <c r="E179" s="121"/>
      <c r="F179" s="121"/>
      <c r="G179" s="121"/>
      <c r="H179" s="173"/>
      <c r="I179" s="173"/>
      <c r="J179" s="174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</row>
    <row r="180" ht="12.75" customHeight="1">
      <c r="A180" s="120"/>
      <c r="B180" s="106"/>
      <c r="C180" s="106"/>
      <c r="D180" s="106"/>
      <c r="E180" s="121"/>
      <c r="F180" s="121"/>
      <c r="G180" s="121"/>
      <c r="H180" s="173"/>
      <c r="I180" s="173"/>
      <c r="J180" s="174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</row>
    <row r="181" ht="12.75" customHeight="1">
      <c r="A181" s="120"/>
      <c r="B181" s="106"/>
      <c r="C181" s="106"/>
      <c r="D181" s="106"/>
      <c r="E181" s="121"/>
      <c r="F181" s="121"/>
      <c r="G181" s="121"/>
      <c r="H181" s="173"/>
      <c r="I181" s="173"/>
      <c r="J181" s="174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</row>
    <row r="182" ht="12.75" customHeight="1">
      <c r="A182" s="120"/>
      <c r="B182" s="106"/>
      <c r="C182" s="106"/>
      <c r="D182" s="106"/>
      <c r="E182" s="121"/>
      <c r="F182" s="121"/>
      <c r="G182" s="121"/>
      <c r="H182" s="173"/>
      <c r="I182" s="173"/>
      <c r="J182" s="174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</row>
    <row r="183" ht="12.75" customHeight="1">
      <c r="A183" s="120"/>
      <c r="B183" s="106"/>
      <c r="C183" s="106"/>
      <c r="D183" s="106"/>
      <c r="E183" s="121"/>
      <c r="F183" s="121"/>
      <c r="G183" s="121"/>
      <c r="H183" s="173"/>
      <c r="I183" s="173"/>
      <c r="J183" s="174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</row>
    <row r="184" ht="12.75" customHeight="1">
      <c r="A184" s="120"/>
      <c r="B184" s="106"/>
      <c r="C184" s="106"/>
      <c r="D184" s="106"/>
      <c r="E184" s="121"/>
      <c r="F184" s="121"/>
      <c r="G184" s="121"/>
      <c r="H184" s="173"/>
      <c r="I184" s="173"/>
      <c r="J184" s="174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</row>
    <row r="185" ht="12.75" customHeight="1">
      <c r="A185" s="120"/>
      <c r="B185" s="106"/>
      <c r="C185" s="106"/>
      <c r="D185" s="106"/>
      <c r="E185" s="121"/>
      <c r="F185" s="121"/>
      <c r="G185" s="121"/>
      <c r="H185" s="173"/>
      <c r="I185" s="173"/>
      <c r="J185" s="174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ht="12.75" customHeight="1">
      <c r="A186" s="120"/>
      <c r="B186" s="106"/>
      <c r="C186" s="106"/>
      <c r="D186" s="106"/>
      <c r="E186" s="121"/>
      <c r="F186" s="121"/>
      <c r="G186" s="121"/>
      <c r="H186" s="173"/>
      <c r="I186" s="173"/>
      <c r="J186" s="174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</row>
    <row r="187" ht="12.75" customHeight="1">
      <c r="A187" s="120"/>
      <c r="B187" s="106"/>
      <c r="C187" s="106"/>
      <c r="D187" s="106"/>
      <c r="E187" s="121"/>
      <c r="F187" s="121"/>
      <c r="G187" s="121"/>
      <c r="H187" s="173"/>
      <c r="I187" s="173"/>
      <c r="J187" s="174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</row>
    <row r="188" ht="12.75" customHeight="1">
      <c r="A188" s="120"/>
      <c r="B188" s="106"/>
      <c r="C188" s="106"/>
      <c r="D188" s="106"/>
      <c r="E188" s="121"/>
      <c r="F188" s="121"/>
      <c r="G188" s="121"/>
      <c r="H188" s="173"/>
      <c r="I188" s="173"/>
      <c r="J188" s="174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</row>
    <row r="189" ht="12.75" customHeight="1">
      <c r="A189" s="120"/>
      <c r="B189" s="106"/>
      <c r="C189" s="106"/>
      <c r="D189" s="106"/>
      <c r="E189" s="121"/>
      <c r="F189" s="121"/>
      <c r="G189" s="121"/>
      <c r="H189" s="173"/>
      <c r="I189" s="173"/>
      <c r="J189" s="174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</row>
    <row r="190" ht="12.75" customHeight="1">
      <c r="A190" s="120"/>
      <c r="B190" s="106"/>
      <c r="C190" s="106"/>
      <c r="D190" s="106"/>
      <c r="E190" s="121"/>
      <c r="F190" s="121"/>
      <c r="G190" s="121"/>
      <c r="H190" s="173"/>
      <c r="I190" s="173"/>
      <c r="J190" s="174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</row>
    <row r="191" ht="12.75" customHeight="1">
      <c r="A191" s="120"/>
      <c r="B191" s="106"/>
      <c r="C191" s="106"/>
      <c r="D191" s="106"/>
      <c r="E191" s="121"/>
      <c r="F191" s="121"/>
      <c r="G191" s="121"/>
      <c r="H191" s="173"/>
      <c r="I191" s="173"/>
      <c r="J191" s="174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</row>
    <row r="192" ht="12.75" customHeight="1">
      <c r="A192" s="120"/>
      <c r="B192" s="106"/>
      <c r="C192" s="106"/>
      <c r="D192" s="106"/>
      <c r="E192" s="121"/>
      <c r="F192" s="121"/>
      <c r="G192" s="121"/>
      <c r="H192" s="173"/>
      <c r="I192" s="173"/>
      <c r="J192" s="174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</row>
    <row r="193" ht="12.75" customHeight="1">
      <c r="A193" s="120"/>
      <c r="B193" s="106"/>
      <c r="C193" s="106"/>
      <c r="D193" s="106"/>
      <c r="E193" s="121"/>
      <c r="F193" s="121"/>
      <c r="G193" s="121"/>
      <c r="H193" s="173"/>
      <c r="I193" s="173"/>
      <c r="J193" s="174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</row>
    <row r="194" ht="12.75" customHeight="1">
      <c r="A194" s="120"/>
      <c r="B194" s="106"/>
      <c r="C194" s="106"/>
      <c r="D194" s="106"/>
      <c r="E194" s="121"/>
      <c r="F194" s="121"/>
      <c r="G194" s="121"/>
      <c r="H194" s="173"/>
      <c r="I194" s="173"/>
      <c r="J194" s="174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</row>
    <row r="195" ht="12.75" customHeight="1">
      <c r="A195" s="120"/>
      <c r="B195" s="106"/>
      <c r="C195" s="106"/>
      <c r="D195" s="106"/>
      <c r="E195" s="121"/>
      <c r="F195" s="121"/>
      <c r="G195" s="121"/>
      <c r="H195" s="173"/>
      <c r="I195" s="173"/>
      <c r="J195" s="174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</row>
    <row r="196" ht="12.75" customHeight="1">
      <c r="A196" s="120"/>
      <c r="B196" s="106"/>
      <c r="C196" s="106"/>
      <c r="D196" s="106"/>
      <c r="E196" s="121"/>
      <c r="F196" s="121"/>
      <c r="G196" s="121"/>
      <c r="H196" s="173"/>
      <c r="I196" s="173"/>
      <c r="J196" s="174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</row>
    <row r="197" ht="12.75" customHeight="1">
      <c r="A197" s="120"/>
      <c r="B197" s="106"/>
      <c r="C197" s="106"/>
      <c r="D197" s="106"/>
      <c r="E197" s="121"/>
      <c r="F197" s="121"/>
      <c r="G197" s="121"/>
      <c r="H197" s="173"/>
      <c r="I197" s="173"/>
      <c r="J197" s="174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</row>
    <row r="198" ht="12.75" customHeight="1">
      <c r="A198" s="120"/>
      <c r="B198" s="106"/>
      <c r="C198" s="106"/>
      <c r="D198" s="106"/>
      <c r="E198" s="121"/>
      <c r="F198" s="121"/>
      <c r="G198" s="121"/>
      <c r="H198" s="173"/>
      <c r="I198" s="173"/>
      <c r="J198" s="174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</row>
    <row r="199" ht="12.75" customHeight="1">
      <c r="A199" s="120"/>
      <c r="B199" s="106"/>
      <c r="C199" s="106"/>
      <c r="D199" s="106"/>
      <c r="E199" s="121"/>
      <c r="F199" s="121"/>
      <c r="G199" s="121"/>
      <c r="H199" s="173"/>
      <c r="I199" s="173"/>
      <c r="J199" s="174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</row>
    <row r="200" ht="12.75" customHeight="1">
      <c r="A200" s="120"/>
      <c r="B200" s="106"/>
      <c r="C200" s="106"/>
      <c r="D200" s="106"/>
      <c r="E200" s="121"/>
      <c r="F200" s="121"/>
      <c r="G200" s="121"/>
      <c r="H200" s="173"/>
      <c r="I200" s="173"/>
      <c r="J200" s="174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</row>
    <row r="201" ht="12.75" customHeight="1">
      <c r="A201" s="120"/>
      <c r="B201" s="106"/>
      <c r="C201" s="106"/>
      <c r="D201" s="106"/>
      <c r="E201" s="121"/>
      <c r="F201" s="121"/>
      <c r="G201" s="121"/>
      <c r="H201" s="173"/>
      <c r="I201" s="173"/>
      <c r="J201" s="174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</row>
    <row r="202" ht="12.75" customHeight="1">
      <c r="A202" s="120"/>
      <c r="B202" s="106"/>
      <c r="C202" s="106"/>
      <c r="D202" s="106"/>
      <c r="E202" s="121"/>
      <c r="F202" s="121"/>
      <c r="G202" s="121"/>
      <c r="H202" s="173"/>
      <c r="I202" s="173"/>
      <c r="J202" s="174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</row>
    <row r="203" ht="12.75" customHeight="1">
      <c r="A203" s="120"/>
      <c r="B203" s="106"/>
      <c r="C203" s="106"/>
      <c r="D203" s="106"/>
      <c r="E203" s="121"/>
      <c r="F203" s="121"/>
      <c r="G203" s="121"/>
      <c r="H203" s="173"/>
      <c r="I203" s="173"/>
      <c r="J203" s="174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</row>
    <row r="204" ht="12.75" customHeight="1">
      <c r="A204" s="120"/>
      <c r="B204" s="106"/>
      <c r="C204" s="106"/>
      <c r="D204" s="106"/>
      <c r="E204" s="121"/>
      <c r="F204" s="121"/>
      <c r="G204" s="121"/>
      <c r="H204" s="173"/>
      <c r="I204" s="173"/>
      <c r="J204" s="174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</row>
    <row r="205" ht="12.75" customHeight="1">
      <c r="A205" s="120"/>
      <c r="B205" s="106"/>
      <c r="C205" s="106"/>
      <c r="D205" s="106"/>
      <c r="E205" s="121"/>
      <c r="F205" s="121"/>
      <c r="G205" s="121"/>
      <c r="H205" s="173"/>
      <c r="I205" s="173"/>
      <c r="J205" s="174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</row>
    <row r="206" ht="12.75" customHeight="1">
      <c r="A206" s="120"/>
      <c r="B206" s="106"/>
      <c r="C206" s="106"/>
      <c r="D206" s="106"/>
      <c r="E206" s="121"/>
      <c r="F206" s="121"/>
      <c r="G206" s="121"/>
      <c r="H206" s="173"/>
      <c r="I206" s="173"/>
      <c r="J206" s="174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</row>
    <row r="207" ht="12.75" customHeight="1">
      <c r="A207" s="120"/>
      <c r="B207" s="106"/>
      <c r="C207" s="106"/>
      <c r="D207" s="106"/>
      <c r="E207" s="121"/>
      <c r="F207" s="121"/>
      <c r="G207" s="121"/>
      <c r="H207" s="173"/>
      <c r="I207" s="173"/>
      <c r="J207" s="174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ht="12.75" customHeight="1">
      <c r="A208" s="120"/>
      <c r="B208" s="106"/>
      <c r="C208" s="106"/>
      <c r="D208" s="106"/>
      <c r="E208" s="121"/>
      <c r="F208" s="121"/>
      <c r="G208" s="121"/>
      <c r="H208" s="173"/>
      <c r="I208" s="173"/>
      <c r="J208" s="174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ht="12.75" customHeight="1">
      <c r="A209" s="120"/>
      <c r="B209" s="106"/>
      <c r="C209" s="106"/>
      <c r="D209" s="106"/>
      <c r="E209" s="121"/>
      <c r="F209" s="121"/>
      <c r="G209" s="121"/>
      <c r="H209" s="173"/>
      <c r="I209" s="173"/>
      <c r="J209" s="174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</row>
    <row r="210" ht="12.75" customHeight="1">
      <c r="A210" s="120"/>
      <c r="B210" s="106"/>
      <c r="C210" s="106"/>
      <c r="D210" s="106"/>
      <c r="E210" s="121"/>
      <c r="F210" s="121"/>
      <c r="G210" s="121"/>
      <c r="H210" s="173"/>
      <c r="I210" s="173"/>
      <c r="J210" s="174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</row>
    <row r="211" ht="12.75" customHeight="1">
      <c r="A211" s="120"/>
      <c r="B211" s="106"/>
      <c r="C211" s="106"/>
      <c r="D211" s="106"/>
      <c r="E211" s="121"/>
      <c r="F211" s="121"/>
      <c r="G211" s="121"/>
      <c r="H211" s="173"/>
      <c r="I211" s="173"/>
      <c r="J211" s="174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</row>
    <row r="212" ht="12.75" customHeight="1">
      <c r="A212" s="120"/>
      <c r="B212" s="106"/>
      <c r="C212" s="106"/>
      <c r="D212" s="106"/>
      <c r="E212" s="121"/>
      <c r="F212" s="121"/>
      <c r="G212" s="121"/>
      <c r="H212" s="173"/>
      <c r="I212" s="173"/>
      <c r="J212" s="174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</row>
    <row r="213" ht="12.75" customHeight="1">
      <c r="A213" s="120"/>
      <c r="B213" s="106"/>
      <c r="C213" s="106"/>
      <c r="D213" s="106"/>
      <c r="E213" s="121"/>
      <c r="F213" s="121"/>
      <c r="G213" s="121"/>
      <c r="H213" s="173"/>
      <c r="I213" s="173"/>
      <c r="J213" s="174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</row>
    <row r="214" ht="12.75" customHeight="1">
      <c r="A214" s="120"/>
      <c r="B214" s="106"/>
      <c r="C214" s="106"/>
      <c r="D214" s="106"/>
      <c r="E214" s="121"/>
      <c r="F214" s="121"/>
      <c r="G214" s="121"/>
      <c r="H214" s="173"/>
      <c r="I214" s="173"/>
      <c r="J214" s="174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</row>
    <row r="215" ht="12.75" customHeight="1">
      <c r="A215" s="120"/>
      <c r="B215" s="106"/>
      <c r="C215" s="106"/>
      <c r="D215" s="106"/>
      <c r="E215" s="121"/>
      <c r="F215" s="121"/>
      <c r="G215" s="121"/>
      <c r="H215" s="173"/>
      <c r="I215" s="173"/>
      <c r="J215" s="174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</row>
    <row r="216" ht="12.75" customHeight="1">
      <c r="A216" s="120"/>
      <c r="B216" s="106"/>
      <c r="C216" s="106"/>
      <c r="D216" s="106"/>
      <c r="E216" s="121"/>
      <c r="F216" s="121"/>
      <c r="G216" s="121"/>
      <c r="H216" s="173"/>
      <c r="I216" s="173"/>
      <c r="J216" s="174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ht="12.75" customHeight="1">
      <c r="A217" s="120"/>
      <c r="B217" s="106"/>
      <c r="C217" s="106"/>
      <c r="D217" s="106"/>
      <c r="E217" s="121"/>
      <c r="F217" s="121"/>
      <c r="G217" s="121"/>
      <c r="H217" s="173"/>
      <c r="I217" s="173"/>
      <c r="J217" s="174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</row>
    <row r="218" ht="12.75" customHeight="1">
      <c r="A218" s="120"/>
      <c r="B218" s="106"/>
      <c r="C218" s="106"/>
      <c r="D218" s="106"/>
      <c r="E218" s="121"/>
      <c r="F218" s="121"/>
      <c r="G218" s="121"/>
      <c r="H218" s="173"/>
      <c r="I218" s="173"/>
      <c r="J218" s="174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ht="12.75" customHeight="1">
      <c r="A219" s="120"/>
      <c r="B219" s="106"/>
      <c r="C219" s="106"/>
      <c r="D219" s="106"/>
      <c r="E219" s="121"/>
      <c r="F219" s="121"/>
      <c r="G219" s="121"/>
      <c r="H219" s="173"/>
      <c r="I219" s="173"/>
      <c r="J219" s="174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</row>
    <row r="220" ht="12.75" customHeight="1">
      <c r="A220" s="120"/>
      <c r="B220" s="106"/>
      <c r="C220" s="106"/>
      <c r="D220" s="106"/>
      <c r="E220" s="121"/>
      <c r="F220" s="121"/>
      <c r="G220" s="121"/>
      <c r="H220" s="173"/>
      <c r="I220" s="173"/>
      <c r="J220" s="174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</row>
    <row r="221" ht="12.75" customHeight="1">
      <c r="A221" s="120"/>
      <c r="B221" s="106"/>
      <c r="C221" s="106"/>
      <c r="D221" s="106"/>
      <c r="E221" s="121"/>
      <c r="F221" s="121"/>
      <c r="G221" s="121"/>
      <c r="H221" s="173"/>
      <c r="I221" s="173"/>
      <c r="J221" s="174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</row>
    <row r="222" ht="12.75" customHeight="1">
      <c r="A222" s="120"/>
      <c r="B222" s="106"/>
      <c r="C222" s="106"/>
      <c r="D222" s="106"/>
      <c r="E222" s="121"/>
      <c r="F222" s="121"/>
      <c r="G222" s="121"/>
      <c r="H222" s="173"/>
      <c r="I222" s="173"/>
      <c r="J222" s="174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</row>
    <row r="223" ht="12.75" customHeight="1">
      <c r="A223" s="120"/>
      <c r="B223" s="106"/>
      <c r="C223" s="106"/>
      <c r="D223" s="106"/>
      <c r="E223" s="121"/>
      <c r="F223" s="121"/>
      <c r="G223" s="121"/>
      <c r="H223" s="173"/>
      <c r="I223" s="173"/>
      <c r="J223" s="174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</row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</sheetData>
  <autoFilter ref="$A$1:$J$8">
    <sortState ref="A1:J8">
      <sortCondition descending="1" ref="J1:J8"/>
    </sortState>
  </autoFilter>
  <printOptions/>
  <pageMargins bottom="0.75" footer="0.0" header="0.0" left="0.699305555555556" right="0.699305555555556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10.43"/>
    <col customWidth="1" min="3" max="3" width="24.57"/>
    <col customWidth="1" min="4" max="4" width="9.14"/>
    <col customWidth="1" min="5" max="5" width="12.43"/>
    <col customWidth="1" min="6" max="6" width="10.57"/>
    <col customWidth="1" min="7" max="7" width="13.0"/>
    <col customWidth="1" min="8" max="8" width="10.57"/>
    <col customWidth="1" min="9" max="9" width="13.0"/>
    <col customWidth="1" min="10" max="25" width="9.0"/>
  </cols>
  <sheetData>
    <row r="1" ht="56.25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17</v>
      </c>
      <c r="F1" s="2" t="s">
        <v>18</v>
      </c>
      <c r="G1" s="2" t="s">
        <v>19</v>
      </c>
      <c r="H1" s="2" t="s">
        <v>20</v>
      </c>
      <c r="I1" s="4" t="s">
        <v>7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ht="15.75" customHeight="1">
      <c r="A2" s="26"/>
      <c r="B2" s="27" t="s">
        <v>21</v>
      </c>
      <c r="C2" s="28" t="s">
        <v>22</v>
      </c>
      <c r="D2" s="29" t="s">
        <v>23</v>
      </c>
      <c r="E2" s="30">
        <v>9.0</v>
      </c>
      <c r="F2" s="30">
        <v>57.5</v>
      </c>
      <c r="G2" s="30">
        <v>19.0</v>
      </c>
      <c r="H2" s="31">
        <f t="shared" ref="H2:H6" si="1">SUM(E2:G2)</f>
        <v>85.5</v>
      </c>
      <c r="I2" s="32">
        <f t="shared" ref="I2:I5" si="2">H2*100/96</f>
        <v>89.0625</v>
      </c>
      <c r="J2" s="3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5"/>
    </row>
    <row r="3" ht="15.75" customHeight="1">
      <c r="A3" s="26"/>
      <c r="B3" s="27" t="s">
        <v>21</v>
      </c>
      <c r="C3" s="36" t="s">
        <v>24</v>
      </c>
      <c r="D3" s="29" t="s">
        <v>23</v>
      </c>
      <c r="E3" s="30">
        <v>9.0</v>
      </c>
      <c r="F3" s="30">
        <v>52.5</v>
      </c>
      <c r="G3" s="30">
        <v>20.5</v>
      </c>
      <c r="H3" s="31">
        <f t="shared" si="1"/>
        <v>82</v>
      </c>
      <c r="I3" s="32">
        <f t="shared" si="2"/>
        <v>85.41666667</v>
      </c>
      <c r="J3" s="3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5"/>
    </row>
    <row r="4" ht="15.75" customHeight="1">
      <c r="A4" s="26"/>
      <c r="B4" s="27" t="s">
        <v>21</v>
      </c>
      <c r="C4" s="36" t="s">
        <v>25</v>
      </c>
      <c r="D4" s="29" t="s">
        <v>23</v>
      </c>
      <c r="E4" s="30">
        <v>6.0</v>
      </c>
      <c r="F4" s="30">
        <v>55.0</v>
      </c>
      <c r="G4" s="30">
        <v>17.5</v>
      </c>
      <c r="H4" s="31">
        <f t="shared" si="1"/>
        <v>78.5</v>
      </c>
      <c r="I4" s="32">
        <f t="shared" si="2"/>
        <v>81.77083333</v>
      </c>
      <c r="J4" s="3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5"/>
    </row>
    <row r="5" ht="15.75" customHeight="1">
      <c r="A5" s="26"/>
      <c r="B5" s="27" t="s">
        <v>21</v>
      </c>
      <c r="C5" s="36" t="s">
        <v>26</v>
      </c>
      <c r="D5" s="29" t="s">
        <v>23</v>
      </c>
      <c r="E5" s="30">
        <v>8.0</v>
      </c>
      <c r="F5" s="30">
        <v>49.0</v>
      </c>
      <c r="G5" s="30">
        <v>18.0</v>
      </c>
      <c r="H5" s="31">
        <f t="shared" si="1"/>
        <v>75</v>
      </c>
      <c r="I5" s="32">
        <f t="shared" si="2"/>
        <v>78.125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</row>
    <row r="6" ht="15.75" customHeight="1">
      <c r="A6" s="26"/>
      <c r="B6" s="27" t="s">
        <v>21</v>
      </c>
      <c r="C6" s="36" t="s">
        <v>27</v>
      </c>
      <c r="D6" s="29" t="s">
        <v>23</v>
      </c>
      <c r="E6" s="30">
        <v>8.0</v>
      </c>
      <c r="F6" s="30">
        <v>52.5</v>
      </c>
      <c r="G6" s="30"/>
      <c r="H6" s="31">
        <f t="shared" si="1"/>
        <v>60.5</v>
      </c>
      <c r="I6" s="32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5"/>
    </row>
    <row r="7" ht="15.75" customHeight="1">
      <c r="A7" s="37"/>
      <c r="B7" s="38"/>
      <c r="C7" s="39" t="s">
        <v>16</v>
      </c>
      <c r="D7" s="39"/>
      <c r="E7" s="40">
        <f t="shared" ref="E7:F7" si="3">AVERAGE(E2:E6)</f>
        <v>8</v>
      </c>
      <c r="F7" s="40">
        <f t="shared" si="3"/>
        <v>53.3</v>
      </c>
      <c r="G7" s="40">
        <f t="shared" ref="G7:I7" si="4">AVERAGE(G2:G5)</f>
        <v>18.75</v>
      </c>
      <c r="H7" s="40">
        <f t="shared" si="4"/>
        <v>80.25</v>
      </c>
      <c r="I7" s="40">
        <f t="shared" si="4"/>
        <v>83.59375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15.75" customHeight="1">
      <c r="A8" s="41"/>
      <c r="B8" s="42"/>
      <c r="C8" s="24"/>
      <c r="D8" s="42"/>
      <c r="E8" s="43"/>
      <c r="F8" s="43"/>
      <c r="G8" s="43"/>
      <c r="H8" s="43"/>
      <c r="I8" s="4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15.75" customHeight="1">
      <c r="A9" s="41"/>
      <c r="B9" s="42"/>
      <c r="C9" s="42"/>
      <c r="D9" s="42"/>
      <c r="E9" s="43"/>
      <c r="F9" s="43"/>
      <c r="G9" s="43"/>
      <c r="H9" s="43"/>
      <c r="I9" s="4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15.75" customHeight="1">
      <c r="A10" s="41"/>
      <c r="B10" s="42"/>
      <c r="C10" s="42"/>
      <c r="D10" s="42"/>
      <c r="E10" s="43"/>
      <c r="F10" s="43"/>
      <c r="G10" s="43"/>
      <c r="H10" s="43"/>
      <c r="I10" s="4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ht="15.75" customHeight="1">
      <c r="A11" s="41"/>
      <c r="B11" s="42"/>
      <c r="C11" s="42"/>
      <c r="D11" s="42"/>
      <c r="E11" s="43"/>
      <c r="F11" s="43"/>
      <c r="G11" s="43"/>
      <c r="H11" s="43"/>
      <c r="I11" s="4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ht="15.75" customHeight="1">
      <c r="A12" s="41"/>
      <c r="B12" s="42"/>
      <c r="C12" s="42"/>
      <c r="D12" s="42"/>
      <c r="E12" s="43"/>
      <c r="F12" s="43"/>
      <c r="G12" s="43"/>
      <c r="H12" s="43"/>
      <c r="I12" s="4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ht="15.75" customHeight="1">
      <c r="A13" s="41"/>
      <c r="B13" s="42"/>
      <c r="C13" s="42"/>
      <c r="D13" s="42"/>
      <c r="E13" s="43"/>
      <c r="F13" s="43"/>
      <c r="G13" s="43"/>
      <c r="H13" s="43"/>
      <c r="I13" s="4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15.75" customHeight="1">
      <c r="A14" s="41"/>
      <c r="B14" s="42"/>
      <c r="C14" s="42"/>
      <c r="D14" s="42"/>
      <c r="E14" s="43"/>
      <c r="F14" s="43"/>
      <c r="G14" s="43"/>
      <c r="H14" s="43"/>
      <c r="I14" s="4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15.75" customHeight="1">
      <c r="A15" s="41"/>
      <c r="B15" s="42"/>
      <c r="C15" s="42"/>
      <c r="D15" s="42"/>
      <c r="E15" s="43"/>
      <c r="F15" s="43"/>
      <c r="G15" s="43"/>
      <c r="H15" s="43"/>
      <c r="I15" s="4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ht="15.75" customHeight="1">
      <c r="A16" s="41"/>
      <c r="B16" s="42"/>
      <c r="C16" s="42"/>
      <c r="D16" s="42"/>
      <c r="E16" s="43"/>
      <c r="F16" s="43"/>
      <c r="G16" s="43"/>
      <c r="H16" s="43"/>
      <c r="I16" s="4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ht="15.75" customHeight="1">
      <c r="A17" s="41"/>
      <c r="B17" s="42"/>
      <c r="C17" s="42"/>
      <c r="D17" s="42"/>
      <c r="E17" s="43"/>
      <c r="F17" s="43"/>
      <c r="G17" s="43"/>
      <c r="H17" s="43"/>
      <c r="I17" s="4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15.75" customHeight="1">
      <c r="A18" s="41"/>
      <c r="B18" s="42"/>
      <c r="C18" s="42"/>
      <c r="D18" s="42"/>
      <c r="E18" s="43"/>
      <c r="F18" s="43"/>
      <c r="G18" s="43"/>
      <c r="H18" s="43"/>
      <c r="I18" s="4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ht="15.75" customHeight="1">
      <c r="A19" s="41"/>
      <c r="B19" s="42"/>
      <c r="C19" s="42"/>
      <c r="D19" s="42"/>
      <c r="E19" s="43"/>
      <c r="F19" s="43"/>
      <c r="G19" s="43"/>
      <c r="H19" s="43"/>
      <c r="I19" s="4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ht="15.75" customHeight="1">
      <c r="A20" s="41"/>
      <c r="B20" s="42"/>
      <c r="C20" s="42"/>
      <c r="D20" s="42"/>
      <c r="E20" s="43"/>
      <c r="F20" s="43"/>
      <c r="G20" s="43"/>
      <c r="H20" s="43"/>
      <c r="I20" s="4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ht="15.75" customHeight="1">
      <c r="A21" s="41"/>
      <c r="B21" s="42"/>
      <c r="C21" s="42"/>
      <c r="D21" s="42"/>
      <c r="E21" s="43"/>
      <c r="F21" s="43"/>
      <c r="G21" s="43"/>
      <c r="H21" s="43"/>
      <c r="I21" s="4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ht="15.75" customHeight="1">
      <c r="A22" s="41"/>
      <c r="B22" s="42"/>
      <c r="C22" s="42"/>
      <c r="D22" s="42"/>
      <c r="E22" s="43"/>
      <c r="F22" s="43"/>
      <c r="G22" s="43"/>
      <c r="H22" s="43"/>
      <c r="I22" s="4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ht="15.75" customHeight="1">
      <c r="A23" s="41"/>
      <c r="B23" s="42"/>
      <c r="C23" s="42"/>
      <c r="D23" s="42"/>
      <c r="E23" s="43"/>
      <c r="F23" s="43"/>
      <c r="G23" s="43"/>
      <c r="H23" s="43"/>
      <c r="I23" s="4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ht="15.75" customHeight="1">
      <c r="A24" s="41"/>
      <c r="B24" s="42"/>
      <c r="C24" s="42"/>
      <c r="D24" s="42"/>
      <c r="E24" s="43"/>
      <c r="F24" s="43"/>
      <c r="G24" s="43"/>
      <c r="H24" s="43"/>
      <c r="I24" s="4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ht="15.75" customHeight="1">
      <c r="A25" s="41"/>
      <c r="B25" s="42"/>
      <c r="C25" s="42"/>
      <c r="D25" s="42"/>
      <c r="E25" s="43"/>
      <c r="F25" s="43"/>
      <c r="G25" s="43"/>
      <c r="H25" s="43"/>
      <c r="I25" s="4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ht="15.75" customHeight="1">
      <c r="A26" s="41"/>
      <c r="B26" s="42"/>
      <c r="C26" s="42"/>
      <c r="D26" s="42"/>
      <c r="E26" s="43"/>
      <c r="F26" s="43"/>
      <c r="G26" s="43"/>
      <c r="H26" s="43"/>
      <c r="I26" s="4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ht="15.75" customHeight="1">
      <c r="A27" s="41"/>
      <c r="B27" s="42"/>
      <c r="C27" s="42"/>
      <c r="D27" s="42"/>
      <c r="E27" s="43"/>
      <c r="F27" s="43"/>
      <c r="G27" s="43"/>
      <c r="H27" s="43"/>
      <c r="I27" s="4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ht="15.75" customHeight="1">
      <c r="A28" s="41"/>
      <c r="B28" s="42"/>
      <c r="C28" s="42"/>
      <c r="D28" s="42"/>
      <c r="E28" s="43"/>
      <c r="F28" s="43"/>
      <c r="G28" s="43"/>
      <c r="H28" s="43"/>
      <c r="I28" s="4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ht="15.75" customHeight="1">
      <c r="A29" s="41"/>
      <c r="B29" s="42"/>
      <c r="C29" s="42"/>
      <c r="D29" s="42"/>
      <c r="E29" s="43"/>
      <c r="F29" s="43"/>
      <c r="G29" s="43"/>
      <c r="H29" s="43"/>
      <c r="I29" s="4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ht="15.75" customHeight="1">
      <c r="A30" s="41"/>
      <c r="B30" s="42"/>
      <c r="C30" s="42"/>
      <c r="D30" s="42"/>
      <c r="E30" s="43"/>
      <c r="F30" s="43"/>
      <c r="G30" s="43"/>
      <c r="H30" s="43"/>
      <c r="I30" s="4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ht="15.75" customHeight="1">
      <c r="A31" s="41"/>
      <c r="B31" s="42"/>
      <c r="C31" s="42"/>
      <c r="D31" s="42"/>
      <c r="E31" s="43"/>
      <c r="F31" s="43"/>
      <c r="G31" s="43"/>
      <c r="H31" s="43"/>
      <c r="I31" s="4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ht="15.75" customHeight="1">
      <c r="A32" s="41"/>
      <c r="B32" s="42"/>
      <c r="C32" s="42"/>
      <c r="D32" s="42"/>
      <c r="E32" s="43"/>
      <c r="F32" s="43"/>
      <c r="G32" s="43"/>
      <c r="H32" s="43"/>
      <c r="I32" s="4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ht="15.75" customHeight="1">
      <c r="A33" s="41"/>
      <c r="B33" s="42"/>
      <c r="C33" s="42"/>
      <c r="D33" s="42"/>
      <c r="E33" s="43"/>
      <c r="F33" s="43"/>
      <c r="G33" s="43"/>
      <c r="H33" s="43"/>
      <c r="I33" s="4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15.75" customHeight="1">
      <c r="A34" s="41"/>
      <c r="B34" s="42"/>
      <c r="C34" s="42"/>
      <c r="D34" s="42"/>
      <c r="E34" s="43"/>
      <c r="F34" s="43"/>
      <c r="G34" s="43"/>
      <c r="H34" s="43"/>
      <c r="I34" s="4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ht="15.75" customHeight="1">
      <c r="A35" s="41"/>
      <c r="B35" s="42"/>
      <c r="C35" s="42"/>
      <c r="D35" s="42"/>
      <c r="E35" s="43"/>
      <c r="F35" s="43"/>
      <c r="G35" s="43"/>
      <c r="H35" s="43"/>
      <c r="I35" s="4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ht="15.75" customHeight="1">
      <c r="A36" s="41"/>
      <c r="B36" s="42"/>
      <c r="C36" s="42"/>
      <c r="D36" s="42"/>
      <c r="E36" s="43"/>
      <c r="F36" s="43"/>
      <c r="G36" s="43"/>
      <c r="H36" s="43"/>
      <c r="I36" s="4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ht="15.75" customHeight="1">
      <c r="A37" s="41"/>
      <c r="B37" s="42"/>
      <c r="C37" s="42"/>
      <c r="D37" s="42"/>
      <c r="E37" s="43"/>
      <c r="F37" s="43"/>
      <c r="G37" s="43"/>
      <c r="H37" s="43"/>
      <c r="I37" s="4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ht="15.75" customHeight="1">
      <c r="A38" s="41"/>
      <c r="B38" s="42"/>
      <c r="C38" s="42"/>
      <c r="D38" s="42"/>
      <c r="E38" s="43"/>
      <c r="F38" s="43"/>
      <c r="G38" s="43"/>
      <c r="H38" s="43"/>
      <c r="I38" s="4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ht="15.75" customHeight="1">
      <c r="A39" s="41"/>
      <c r="B39" s="42"/>
      <c r="C39" s="42"/>
      <c r="D39" s="42"/>
      <c r="E39" s="43"/>
      <c r="F39" s="43"/>
      <c r="G39" s="43"/>
      <c r="H39" s="43"/>
      <c r="I39" s="4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ht="15.75" customHeight="1">
      <c r="A40" s="41"/>
      <c r="B40" s="42"/>
      <c r="C40" s="42"/>
      <c r="D40" s="42"/>
      <c r="E40" s="43"/>
      <c r="F40" s="43"/>
      <c r="G40" s="43"/>
      <c r="H40" s="43"/>
      <c r="I40" s="4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ht="15.75" customHeight="1">
      <c r="A41" s="41"/>
      <c r="B41" s="42"/>
      <c r="C41" s="42"/>
      <c r="D41" s="42"/>
      <c r="E41" s="43"/>
      <c r="F41" s="43"/>
      <c r="G41" s="43"/>
      <c r="H41" s="43"/>
      <c r="I41" s="4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ht="15.75" customHeight="1">
      <c r="A42" s="41"/>
      <c r="B42" s="42"/>
      <c r="C42" s="42"/>
      <c r="D42" s="42"/>
      <c r="E42" s="43"/>
      <c r="F42" s="43"/>
      <c r="G42" s="43"/>
      <c r="H42" s="43"/>
      <c r="I42" s="4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ht="15.75" customHeight="1">
      <c r="A43" s="41"/>
      <c r="B43" s="42"/>
      <c r="C43" s="42"/>
      <c r="D43" s="42"/>
      <c r="E43" s="43"/>
      <c r="F43" s="43"/>
      <c r="G43" s="43"/>
      <c r="H43" s="43"/>
      <c r="I43" s="4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ht="15.75" customHeight="1">
      <c r="A44" s="41"/>
      <c r="B44" s="42"/>
      <c r="C44" s="42"/>
      <c r="D44" s="42"/>
      <c r="E44" s="43"/>
      <c r="F44" s="43"/>
      <c r="G44" s="43"/>
      <c r="H44" s="43"/>
      <c r="I44" s="4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ht="15.75" customHeight="1">
      <c r="A45" s="41"/>
      <c r="B45" s="42"/>
      <c r="C45" s="42"/>
      <c r="D45" s="42"/>
      <c r="E45" s="43"/>
      <c r="F45" s="43"/>
      <c r="G45" s="43"/>
      <c r="H45" s="43"/>
      <c r="I45" s="4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ht="15.75" customHeight="1">
      <c r="A46" s="41"/>
      <c r="B46" s="42"/>
      <c r="C46" s="42"/>
      <c r="D46" s="42"/>
      <c r="E46" s="43"/>
      <c r="F46" s="43"/>
      <c r="G46" s="43"/>
      <c r="H46" s="43"/>
      <c r="I46" s="4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ht="15.75" customHeight="1">
      <c r="A47" s="41"/>
      <c r="B47" s="42"/>
      <c r="C47" s="42"/>
      <c r="D47" s="42"/>
      <c r="E47" s="43"/>
      <c r="F47" s="43"/>
      <c r="G47" s="43"/>
      <c r="H47" s="43"/>
      <c r="I47" s="4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ht="15.75" customHeight="1">
      <c r="A48" s="41"/>
      <c r="B48" s="42"/>
      <c r="C48" s="42"/>
      <c r="D48" s="42"/>
      <c r="E48" s="43"/>
      <c r="F48" s="43"/>
      <c r="G48" s="43"/>
      <c r="H48" s="43"/>
      <c r="I48" s="4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ht="15.75" customHeight="1">
      <c r="A49" s="41"/>
      <c r="B49" s="42"/>
      <c r="C49" s="42"/>
      <c r="D49" s="42"/>
      <c r="E49" s="43"/>
      <c r="F49" s="43"/>
      <c r="G49" s="43"/>
      <c r="H49" s="43"/>
      <c r="I49" s="4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ht="15.75" customHeight="1">
      <c r="A50" s="41"/>
      <c r="B50" s="42"/>
      <c r="C50" s="42"/>
      <c r="D50" s="42"/>
      <c r="E50" s="43"/>
      <c r="F50" s="43"/>
      <c r="G50" s="43"/>
      <c r="H50" s="43"/>
      <c r="I50" s="4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ht="15.75" customHeight="1">
      <c r="A51" s="41"/>
      <c r="B51" s="42"/>
      <c r="C51" s="42"/>
      <c r="D51" s="42"/>
      <c r="E51" s="43"/>
      <c r="F51" s="43"/>
      <c r="G51" s="43"/>
      <c r="H51" s="43"/>
      <c r="I51" s="4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ht="15.75" customHeight="1">
      <c r="A52" s="41"/>
      <c r="B52" s="42"/>
      <c r="C52" s="42"/>
      <c r="D52" s="42"/>
      <c r="E52" s="43"/>
      <c r="F52" s="43"/>
      <c r="G52" s="43"/>
      <c r="H52" s="43"/>
      <c r="I52" s="4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ht="15.75" customHeight="1">
      <c r="A53" s="41"/>
      <c r="B53" s="42"/>
      <c r="C53" s="42"/>
      <c r="D53" s="42"/>
      <c r="E53" s="43"/>
      <c r="F53" s="43"/>
      <c r="G53" s="43"/>
      <c r="H53" s="43"/>
      <c r="I53" s="4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ht="15.75" customHeight="1">
      <c r="A54" s="41"/>
      <c r="B54" s="42"/>
      <c r="C54" s="42"/>
      <c r="D54" s="42"/>
      <c r="E54" s="43"/>
      <c r="F54" s="43"/>
      <c r="G54" s="43"/>
      <c r="H54" s="43"/>
      <c r="I54" s="4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ht="15.75" customHeight="1">
      <c r="A55" s="41"/>
      <c r="B55" s="42"/>
      <c r="C55" s="42"/>
      <c r="D55" s="42"/>
      <c r="E55" s="43"/>
      <c r="F55" s="43"/>
      <c r="G55" s="43"/>
      <c r="H55" s="43"/>
      <c r="I55" s="4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ht="15.75" customHeight="1">
      <c r="A56" s="41"/>
      <c r="B56" s="42"/>
      <c r="C56" s="42"/>
      <c r="D56" s="42"/>
      <c r="E56" s="43"/>
      <c r="F56" s="43"/>
      <c r="G56" s="43"/>
      <c r="H56" s="43"/>
      <c r="I56" s="4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ht="15.75" customHeight="1">
      <c r="A57" s="41"/>
      <c r="B57" s="42"/>
      <c r="C57" s="42"/>
      <c r="D57" s="42"/>
      <c r="E57" s="43"/>
      <c r="F57" s="43"/>
      <c r="G57" s="43"/>
      <c r="H57" s="43"/>
      <c r="I57" s="4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ht="15.75" customHeight="1">
      <c r="A58" s="41"/>
      <c r="B58" s="42"/>
      <c r="C58" s="42"/>
      <c r="D58" s="42"/>
      <c r="E58" s="43"/>
      <c r="F58" s="43"/>
      <c r="G58" s="43"/>
      <c r="H58" s="43"/>
      <c r="I58" s="4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ht="15.75" customHeight="1">
      <c r="A59" s="41"/>
      <c r="B59" s="42"/>
      <c r="C59" s="42"/>
      <c r="D59" s="42"/>
      <c r="E59" s="43"/>
      <c r="F59" s="43"/>
      <c r="G59" s="43"/>
      <c r="H59" s="43"/>
      <c r="I59" s="4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ht="15.75" customHeight="1">
      <c r="A60" s="41"/>
      <c r="B60" s="42"/>
      <c r="C60" s="42"/>
      <c r="D60" s="42"/>
      <c r="E60" s="43"/>
      <c r="F60" s="43"/>
      <c r="G60" s="43"/>
      <c r="H60" s="43"/>
      <c r="I60" s="4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ht="15.75" customHeight="1">
      <c r="A61" s="41"/>
      <c r="B61" s="42"/>
      <c r="C61" s="42"/>
      <c r="D61" s="42"/>
      <c r="E61" s="43"/>
      <c r="F61" s="43"/>
      <c r="G61" s="43"/>
      <c r="H61" s="43"/>
      <c r="I61" s="4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ht="15.75" customHeight="1">
      <c r="A62" s="41"/>
      <c r="B62" s="42"/>
      <c r="C62" s="42"/>
      <c r="D62" s="42"/>
      <c r="E62" s="43"/>
      <c r="F62" s="43"/>
      <c r="G62" s="43"/>
      <c r="H62" s="43"/>
      <c r="I62" s="4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ht="15.75" customHeight="1">
      <c r="A63" s="41"/>
      <c r="B63" s="42"/>
      <c r="C63" s="42"/>
      <c r="D63" s="42"/>
      <c r="E63" s="43"/>
      <c r="F63" s="43"/>
      <c r="G63" s="43"/>
      <c r="H63" s="43"/>
      <c r="I63" s="4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ht="15.75" customHeight="1">
      <c r="A64" s="41"/>
      <c r="B64" s="42"/>
      <c r="C64" s="42"/>
      <c r="D64" s="42"/>
      <c r="E64" s="43"/>
      <c r="F64" s="43"/>
      <c r="G64" s="43"/>
      <c r="H64" s="43"/>
      <c r="I64" s="4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ht="15.75" customHeight="1">
      <c r="A65" s="41"/>
      <c r="B65" s="42"/>
      <c r="C65" s="42"/>
      <c r="D65" s="42"/>
      <c r="E65" s="43"/>
      <c r="F65" s="43"/>
      <c r="G65" s="43"/>
      <c r="H65" s="43"/>
      <c r="I65" s="4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ht="15.75" customHeight="1">
      <c r="A66" s="41"/>
      <c r="B66" s="42"/>
      <c r="C66" s="42"/>
      <c r="D66" s="42"/>
      <c r="E66" s="43"/>
      <c r="F66" s="43"/>
      <c r="G66" s="43"/>
      <c r="H66" s="43"/>
      <c r="I66" s="4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ht="15.75" customHeight="1">
      <c r="A67" s="41"/>
      <c r="B67" s="42"/>
      <c r="C67" s="42"/>
      <c r="D67" s="42"/>
      <c r="E67" s="43"/>
      <c r="F67" s="43"/>
      <c r="G67" s="43"/>
      <c r="H67" s="43"/>
      <c r="I67" s="4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ht="15.75" customHeight="1">
      <c r="A68" s="41"/>
      <c r="B68" s="42"/>
      <c r="C68" s="42"/>
      <c r="D68" s="42"/>
      <c r="E68" s="43"/>
      <c r="F68" s="43"/>
      <c r="G68" s="43"/>
      <c r="H68" s="43"/>
      <c r="I68" s="4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ht="15.75" customHeight="1">
      <c r="A69" s="41"/>
      <c r="B69" s="42"/>
      <c r="C69" s="42"/>
      <c r="D69" s="42"/>
      <c r="E69" s="43"/>
      <c r="F69" s="43"/>
      <c r="G69" s="43"/>
      <c r="H69" s="43"/>
      <c r="I69" s="4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ht="15.75" customHeight="1">
      <c r="A70" s="41"/>
      <c r="B70" s="42"/>
      <c r="C70" s="42"/>
      <c r="D70" s="42"/>
      <c r="E70" s="43"/>
      <c r="F70" s="43"/>
      <c r="G70" s="43"/>
      <c r="H70" s="43"/>
      <c r="I70" s="4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ht="15.75" customHeight="1">
      <c r="A71" s="41"/>
      <c r="B71" s="42"/>
      <c r="C71" s="42"/>
      <c r="D71" s="42"/>
      <c r="E71" s="43"/>
      <c r="F71" s="43"/>
      <c r="G71" s="43"/>
      <c r="H71" s="43"/>
      <c r="I71" s="4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ht="15.75" customHeight="1">
      <c r="A72" s="41"/>
      <c r="B72" s="42"/>
      <c r="C72" s="42"/>
      <c r="D72" s="42"/>
      <c r="E72" s="43"/>
      <c r="F72" s="43"/>
      <c r="G72" s="43"/>
      <c r="H72" s="43"/>
      <c r="I72" s="4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ht="15.75" customHeight="1">
      <c r="A73" s="41"/>
      <c r="B73" s="42"/>
      <c r="C73" s="42"/>
      <c r="D73" s="42"/>
      <c r="E73" s="43"/>
      <c r="F73" s="43"/>
      <c r="G73" s="43"/>
      <c r="H73" s="43"/>
      <c r="I73" s="4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ht="15.75" customHeight="1">
      <c r="A74" s="41"/>
      <c r="B74" s="42"/>
      <c r="C74" s="42"/>
      <c r="D74" s="42"/>
      <c r="E74" s="43"/>
      <c r="F74" s="43"/>
      <c r="G74" s="43"/>
      <c r="H74" s="43"/>
      <c r="I74" s="4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ht="15.75" customHeight="1">
      <c r="A75" s="41"/>
      <c r="B75" s="42"/>
      <c r="C75" s="42"/>
      <c r="D75" s="42"/>
      <c r="E75" s="43"/>
      <c r="F75" s="43"/>
      <c r="G75" s="43"/>
      <c r="H75" s="43"/>
      <c r="I75" s="4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ht="15.75" customHeight="1">
      <c r="A76" s="41"/>
      <c r="B76" s="42"/>
      <c r="C76" s="42"/>
      <c r="D76" s="42"/>
      <c r="E76" s="43"/>
      <c r="F76" s="43"/>
      <c r="G76" s="43"/>
      <c r="H76" s="43"/>
      <c r="I76" s="4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ht="15.75" customHeight="1">
      <c r="A77" s="41"/>
      <c r="B77" s="42"/>
      <c r="C77" s="42"/>
      <c r="D77" s="42"/>
      <c r="E77" s="43"/>
      <c r="F77" s="43"/>
      <c r="G77" s="43"/>
      <c r="H77" s="43"/>
      <c r="I77" s="4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ht="15.75" customHeight="1">
      <c r="A78" s="41"/>
      <c r="B78" s="42"/>
      <c r="C78" s="42"/>
      <c r="D78" s="42"/>
      <c r="E78" s="43"/>
      <c r="F78" s="43"/>
      <c r="G78" s="43"/>
      <c r="H78" s="43"/>
      <c r="I78" s="4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ht="15.75" customHeight="1">
      <c r="A79" s="41"/>
      <c r="B79" s="42"/>
      <c r="C79" s="42"/>
      <c r="D79" s="42"/>
      <c r="E79" s="43"/>
      <c r="F79" s="43"/>
      <c r="G79" s="43"/>
      <c r="H79" s="43"/>
      <c r="I79" s="4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ht="15.75" customHeight="1">
      <c r="A80" s="41"/>
      <c r="B80" s="42"/>
      <c r="C80" s="42"/>
      <c r="D80" s="42"/>
      <c r="E80" s="43"/>
      <c r="F80" s="43"/>
      <c r="G80" s="43"/>
      <c r="H80" s="43"/>
      <c r="I80" s="4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ht="15.75" customHeight="1">
      <c r="A81" s="41"/>
      <c r="B81" s="42"/>
      <c r="C81" s="42"/>
      <c r="D81" s="42"/>
      <c r="E81" s="43"/>
      <c r="F81" s="43"/>
      <c r="G81" s="43"/>
      <c r="H81" s="43"/>
      <c r="I81" s="4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ht="15.75" customHeight="1">
      <c r="A82" s="41"/>
      <c r="B82" s="42"/>
      <c r="C82" s="42"/>
      <c r="D82" s="42"/>
      <c r="E82" s="43"/>
      <c r="F82" s="43"/>
      <c r="G82" s="43"/>
      <c r="H82" s="43"/>
      <c r="I82" s="4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ht="15.75" customHeight="1">
      <c r="A83" s="41"/>
      <c r="B83" s="42"/>
      <c r="C83" s="42"/>
      <c r="D83" s="42"/>
      <c r="E83" s="43"/>
      <c r="F83" s="43"/>
      <c r="G83" s="43"/>
      <c r="H83" s="43"/>
      <c r="I83" s="4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ht="15.75" customHeight="1">
      <c r="A84" s="41"/>
      <c r="B84" s="42"/>
      <c r="C84" s="42"/>
      <c r="D84" s="42"/>
      <c r="E84" s="43"/>
      <c r="F84" s="43"/>
      <c r="G84" s="43"/>
      <c r="H84" s="43"/>
      <c r="I84" s="4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ht="15.75" customHeight="1">
      <c r="A85" s="41"/>
      <c r="B85" s="42"/>
      <c r="C85" s="42"/>
      <c r="D85" s="42"/>
      <c r="E85" s="43"/>
      <c r="F85" s="43"/>
      <c r="G85" s="43"/>
      <c r="H85" s="43"/>
      <c r="I85" s="4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ht="15.75" customHeight="1">
      <c r="A86" s="41"/>
      <c r="B86" s="42"/>
      <c r="C86" s="42"/>
      <c r="D86" s="42"/>
      <c r="E86" s="43"/>
      <c r="F86" s="43"/>
      <c r="G86" s="43"/>
      <c r="H86" s="43"/>
      <c r="I86" s="4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ht="15.75" customHeight="1">
      <c r="A87" s="41"/>
      <c r="B87" s="42"/>
      <c r="C87" s="42"/>
      <c r="D87" s="42"/>
      <c r="E87" s="43"/>
      <c r="F87" s="43"/>
      <c r="G87" s="43"/>
      <c r="H87" s="43"/>
      <c r="I87" s="4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ht="15.75" customHeight="1">
      <c r="A88" s="41"/>
      <c r="B88" s="42"/>
      <c r="C88" s="42"/>
      <c r="D88" s="42"/>
      <c r="E88" s="43"/>
      <c r="F88" s="43"/>
      <c r="G88" s="43"/>
      <c r="H88" s="43"/>
      <c r="I88" s="4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ht="15.75" customHeight="1">
      <c r="A89" s="41"/>
      <c r="B89" s="42"/>
      <c r="C89" s="42"/>
      <c r="D89" s="42"/>
      <c r="E89" s="43"/>
      <c r="F89" s="43"/>
      <c r="G89" s="43"/>
      <c r="H89" s="43"/>
      <c r="I89" s="4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ht="15.75" customHeight="1">
      <c r="A90" s="41"/>
      <c r="B90" s="42"/>
      <c r="C90" s="42"/>
      <c r="D90" s="42"/>
      <c r="E90" s="43"/>
      <c r="F90" s="43"/>
      <c r="G90" s="43"/>
      <c r="H90" s="43"/>
      <c r="I90" s="4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ht="15.75" customHeight="1">
      <c r="A91" s="41"/>
      <c r="B91" s="42"/>
      <c r="C91" s="42"/>
      <c r="D91" s="42"/>
      <c r="E91" s="43"/>
      <c r="F91" s="43"/>
      <c r="G91" s="43"/>
      <c r="H91" s="43"/>
      <c r="I91" s="4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ht="15.75" customHeight="1">
      <c r="A92" s="41"/>
      <c r="B92" s="42"/>
      <c r="C92" s="42"/>
      <c r="D92" s="42"/>
      <c r="E92" s="43"/>
      <c r="F92" s="43"/>
      <c r="G92" s="43"/>
      <c r="H92" s="43"/>
      <c r="I92" s="4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ht="15.75" customHeight="1">
      <c r="A93" s="41"/>
      <c r="B93" s="42"/>
      <c r="C93" s="42"/>
      <c r="D93" s="42"/>
      <c r="E93" s="43"/>
      <c r="F93" s="43"/>
      <c r="G93" s="43"/>
      <c r="H93" s="43"/>
      <c r="I93" s="4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ht="15.75" customHeight="1">
      <c r="A94" s="41"/>
      <c r="B94" s="42"/>
      <c r="C94" s="42"/>
      <c r="D94" s="42"/>
      <c r="E94" s="43"/>
      <c r="F94" s="43"/>
      <c r="G94" s="43"/>
      <c r="H94" s="43"/>
      <c r="I94" s="4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ht="15.75" customHeight="1">
      <c r="A95" s="41"/>
      <c r="B95" s="42"/>
      <c r="C95" s="42"/>
      <c r="D95" s="42"/>
      <c r="E95" s="43"/>
      <c r="F95" s="43"/>
      <c r="G95" s="43"/>
      <c r="H95" s="43"/>
      <c r="I95" s="4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ht="15.75" customHeight="1">
      <c r="A96" s="41"/>
      <c r="B96" s="42"/>
      <c r="C96" s="42"/>
      <c r="D96" s="42"/>
      <c r="E96" s="43"/>
      <c r="F96" s="43"/>
      <c r="G96" s="43"/>
      <c r="H96" s="43"/>
      <c r="I96" s="4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ht="15.75" customHeight="1">
      <c r="A97" s="41"/>
      <c r="B97" s="42"/>
      <c r="C97" s="42"/>
      <c r="D97" s="42"/>
      <c r="E97" s="43"/>
      <c r="F97" s="43"/>
      <c r="G97" s="43"/>
      <c r="H97" s="43"/>
      <c r="I97" s="4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ht="15.75" customHeight="1">
      <c r="A98" s="41"/>
      <c r="B98" s="42"/>
      <c r="C98" s="42"/>
      <c r="D98" s="42"/>
      <c r="E98" s="43"/>
      <c r="F98" s="43"/>
      <c r="G98" s="43"/>
      <c r="H98" s="43"/>
      <c r="I98" s="4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ht="15.75" customHeight="1">
      <c r="A99" s="41"/>
      <c r="B99" s="42"/>
      <c r="C99" s="42"/>
      <c r="D99" s="42"/>
      <c r="E99" s="43"/>
      <c r="F99" s="43"/>
      <c r="G99" s="43"/>
      <c r="H99" s="43"/>
      <c r="I99" s="4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ht="15.75" customHeight="1">
      <c r="A100" s="41"/>
      <c r="B100" s="42"/>
      <c r="C100" s="42"/>
      <c r="D100" s="42"/>
      <c r="E100" s="43"/>
      <c r="F100" s="43"/>
      <c r="G100" s="43"/>
      <c r="H100" s="43"/>
      <c r="I100" s="4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ht="15.75" customHeight="1">
      <c r="A101" s="41"/>
      <c r="B101" s="42"/>
      <c r="C101" s="42"/>
      <c r="D101" s="42"/>
      <c r="E101" s="43"/>
      <c r="F101" s="43"/>
      <c r="G101" s="43"/>
      <c r="H101" s="43"/>
      <c r="I101" s="4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ht="15.75" customHeight="1">
      <c r="A102" s="41"/>
      <c r="B102" s="42"/>
      <c r="C102" s="42"/>
      <c r="D102" s="42"/>
      <c r="E102" s="43"/>
      <c r="F102" s="43"/>
      <c r="G102" s="43"/>
      <c r="H102" s="43"/>
      <c r="I102" s="4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ht="15.75" customHeight="1">
      <c r="A103" s="41"/>
      <c r="B103" s="42"/>
      <c r="C103" s="42"/>
      <c r="D103" s="42"/>
      <c r="E103" s="43"/>
      <c r="F103" s="43"/>
      <c r="G103" s="43"/>
      <c r="H103" s="43"/>
      <c r="I103" s="4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ht="15.75" customHeight="1">
      <c r="A104" s="41"/>
      <c r="B104" s="42"/>
      <c r="C104" s="42"/>
      <c r="D104" s="42"/>
      <c r="E104" s="43"/>
      <c r="F104" s="43"/>
      <c r="G104" s="43"/>
      <c r="H104" s="43"/>
      <c r="I104" s="4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ht="15.75" customHeight="1">
      <c r="A105" s="41"/>
      <c r="B105" s="42"/>
      <c r="C105" s="42"/>
      <c r="D105" s="42"/>
      <c r="E105" s="43"/>
      <c r="F105" s="43"/>
      <c r="G105" s="43"/>
      <c r="H105" s="43"/>
      <c r="I105" s="4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ht="15.75" customHeight="1">
      <c r="A106" s="41"/>
      <c r="B106" s="42"/>
      <c r="C106" s="42"/>
      <c r="D106" s="42"/>
      <c r="E106" s="43"/>
      <c r="F106" s="43"/>
      <c r="G106" s="43"/>
      <c r="H106" s="43"/>
      <c r="I106" s="4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ht="15.75" customHeight="1">
      <c r="A107" s="41"/>
      <c r="B107" s="42"/>
      <c r="C107" s="42"/>
      <c r="D107" s="42"/>
      <c r="E107" s="43"/>
      <c r="F107" s="43"/>
      <c r="G107" s="43"/>
      <c r="H107" s="43"/>
      <c r="I107" s="4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ht="15.75" customHeight="1">
      <c r="A108" s="41"/>
      <c r="B108" s="42"/>
      <c r="C108" s="42"/>
      <c r="D108" s="42"/>
      <c r="E108" s="43"/>
      <c r="F108" s="43"/>
      <c r="G108" s="43"/>
      <c r="H108" s="43"/>
      <c r="I108" s="4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ht="15.75" customHeight="1">
      <c r="A109" s="41"/>
      <c r="B109" s="42"/>
      <c r="C109" s="42"/>
      <c r="D109" s="42"/>
      <c r="E109" s="43"/>
      <c r="F109" s="43"/>
      <c r="G109" s="43"/>
      <c r="H109" s="43"/>
      <c r="I109" s="4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ht="15.75" customHeight="1">
      <c r="A110" s="41"/>
      <c r="B110" s="42"/>
      <c r="C110" s="42"/>
      <c r="D110" s="42"/>
      <c r="E110" s="43"/>
      <c r="F110" s="43"/>
      <c r="G110" s="43"/>
      <c r="H110" s="43"/>
      <c r="I110" s="4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ht="15.75" customHeight="1">
      <c r="A111" s="41"/>
      <c r="B111" s="42"/>
      <c r="C111" s="42"/>
      <c r="D111" s="42"/>
      <c r="E111" s="43"/>
      <c r="F111" s="43"/>
      <c r="G111" s="43"/>
      <c r="H111" s="43"/>
      <c r="I111" s="4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ht="15.75" customHeight="1">
      <c r="A112" s="41"/>
      <c r="B112" s="42"/>
      <c r="C112" s="42"/>
      <c r="D112" s="42"/>
      <c r="E112" s="43"/>
      <c r="F112" s="43"/>
      <c r="G112" s="43"/>
      <c r="H112" s="43"/>
      <c r="I112" s="4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ht="15.75" customHeight="1">
      <c r="A113" s="41"/>
      <c r="B113" s="42"/>
      <c r="C113" s="42"/>
      <c r="D113" s="42"/>
      <c r="E113" s="43"/>
      <c r="F113" s="43"/>
      <c r="G113" s="43"/>
      <c r="H113" s="43"/>
      <c r="I113" s="4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ht="15.75" customHeight="1">
      <c r="A114" s="41"/>
      <c r="B114" s="42"/>
      <c r="C114" s="42"/>
      <c r="D114" s="42"/>
      <c r="E114" s="43"/>
      <c r="F114" s="43"/>
      <c r="G114" s="43"/>
      <c r="H114" s="43"/>
      <c r="I114" s="4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ht="15.75" customHeight="1">
      <c r="A115" s="41"/>
      <c r="B115" s="42"/>
      <c r="C115" s="42"/>
      <c r="D115" s="42"/>
      <c r="E115" s="43"/>
      <c r="F115" s="43"/>
      <c r="G115" s="43"/>
      <c r="H115" s="43"/>
      <c r="I115" s="4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ht="15.75" customHeight="1">
      <c r="A116" s="41"/>
      <c r="B116" s="42"/>
      <c r="C116" s="42"/>
      <c r="D116" s="42"/>
      <c r="E116" s="43"/>
      <c r="F116" s="43"/>
      <c r="G116" s="43"/>
      <c r="H116" s="43"/>
      <c r="I116" s="4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ht="15.75" customHeight="1">
      <c r="A117" s="41"/>
      <c r="B117" s="42"/>
      <c r="C117" s="42"/>
      <c r="D117" s="42"/>
      <c r="E117" s="43"/>
      <c r="F117" s="43"/>
      <c r="G117" s="43"/>
      <c r="H117" s="43"/>
      <c r="I117" s="4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ht="15.75" customHeight="1">
      <c r="A118" s="41"/>
      <c r="B118" s="42"/>
      <c r="C118" s="42"/>
      <c r="D118" s="42"/>
      <c r="E118" s="43"/>
      <c r="F118" s="43"/>
      <c r="G118" s="43"/>
      <c r="H118" s="43"/>
      <c r="I118" s="4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ht="15.75" customHeight="1">
      <c r="A119" s="41"/>
      <c r="B119" s="42"/>
      <c r="C119" s="42"/>
      <c r="D119" s="42"/>
      <c r="E119" s="43"/>
      <c r="F119" s="43"/>
      <c r="G119" s="43"/>
      <c r="H119" s="43"/>
      <c r="I119" s="4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ht="15.75" customHeight="1">
      <c r="A120" s="41"/>
      <c r="B120" s="42"/>
      <c r="C120" s="42"/>
      <c r="D120" s="42"/>
      <c r="E120" s="43"/>
      <c r="F120" s="43"/>
      <c r="G120" s="43"/>
      <c r="H120" s="43"/>
      <c r="I120" s="4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ht="15.75" customHeight="1">
      <c r="A121" s="41"/>
      <c r="B121" s="42"/>
      <c r="C121" s="42"/>
      <c r="D121" s="42"/>
      <c r="E121" s="43"/>
      <c r="F121" s="43"/>
      <c r="G121" s="43"/>
      <c r="H121" s="43"/>
      <c r="I121" s="4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ht="15.75" customHeight="1">
      <c r="A122" s="41"/>
      <c r="B122" s="42"/>
      <c r="C122" s="42"/>
      <c r="D122" s="42"/>
      <c r="E122" s="43"/>
      <c r="F122" s="43"/>
      <c r="G122" s="43"/>
      <c r="H122" s="43"/>
      <c r="I122" s="4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ht="15.75" customHeight="1">
      <c r="A123" s="41"/>
      <c r="B123" s="42"/>
      <c r="C123" s="42"/>
      <c r="D123" s="42"/>
      <c r="E123" s="43"/>
      <c r="F123" s="43"/>
      <c r="G123" s="43"/>
      <c r="H123" s="43"/>
      <c r="I123" s="4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ht="15.75" customHeight="1">
      <c r="A124" s="41"/>
      <c r="B124" s="42"/>
      <c r="C124" s="42"/>
      <c r="D124" s="42"/>
      <c r="E124" s="43"/>
      <c r="F124" s="43"/>
      <c r="G124" s="43"/>
      <c r="H124" s="43"/>
      <c r="I124" s="4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ht="15.75" customHeight="1">
      <c r="A125" s="41"/>
      <c r="B125" s="42"/>
      <c r="C125" s="42"/>
      <c r="D125" s="42"/>
      <c r="E125" s="43"/>
      <c r="F125" s="43"/>
      <c r="G125" s="43"/>
      <c r="H125" s="43"/>
      <c r="I125" s="4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ht="15.75" customHeight="1">
      <c r="A126" s="41"/>
      <c r="B126" s="42"/>
      <c r="C126" s="42"/>
      <c r="D126" s="42"/>
      <c r="E126" s="43"/>
      <c r="F126" s="43"/>
      <c r="G126" s="43"/>
      <c r="H126" s="43"/>
      <c r="I126" s="4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ht="15.75" customHeight="1">
      <c r="A127" s="41"/>
      <c r="B127" s="42"/>
      <c r="C127" s="42"/>
      <c r="D127" s="42"/>
      <c r="E127" s="43"/>
      <c r="F127" s="43"/>
      <c r="G127" s="43"/>
      <c r="H127" s="43"/>
      <c r="I127" s="4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ht="15.75" customHeight="1">
      <c r="A128" s="41"/>
      <c r="B128" s="42"/>
      <c r="C128" s="42"/>
      <c r="D128" s="42"/>
      <c r="E128" s="43"/>
      <c r="F128" s="43"/>
      <c r="G128" s="43"/>
      <c r="H128" s="43"/>
      <c r="I128" s="4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ht="15.75" customHeight="1">
      <c r="A129" s="41"/>
      <c r="B129" s="42"/>
      <c r="C129" s="42"/>
      <c r="D129" s="42"/>
      <c r="E129" s="43"/>
      <c r="F129" s="43"/>
      <c r="G129" s="43"/>
      <c r="H129" s="43"/>
      <c r="I129" s="4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ht="15.75" customHeight="1">
      <c r="A130" s="41"/>
      <c r="B130" s="42"/>
      <c r="C130" s="42"/>
      <c r="D130" s="42"/>
      <c r="E130" s="43"/>
      <c r="F130" s="43"/>
      <c r="G130" s="43"/>
      <c r="H130" s="43"/>
      <c r="I130" s="4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ht="15.75" customHeight="1">
      <c r="A131" s="41"/>
      <c r="B131" s="42"/>
      <c r="C131" s="42"/>
      <c r="D131" s="42"/>
      <c r="E131" s="43"/>
      <c r="F131" s="43"/>
      <c r="G131" s="43"/>
      <c r="H131" s="43"/>
      <c r="I131" s="4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ht="15.75" customHeight="1">
      <c r="A132" s="41"/>
      <c r="B132" s="42"/>
      <c r="C132" s="42"/>
      <c r="D132" s="42"/>
      <c r="E132" s="43"/>
      <c r="F132" s="43"/>
      <c r="G132" s="43"/>
      <c r="H132" s="43"/>
      <c r="I132" s="4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ht="15.75" customHeight="1">
      <c r="A133" s="41"/>
      <c r="B133" s="42"/>
      <c r="C133" s="42"/>
      <c r="D133" s="42"/>
      <c r="E133" s="43"/>
      <c r="F133" s="43"/>
      <c r="G133" s="43"/>
      <c r="H133" s="43"/>
      <c r="I133" s="4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ht="15.75" customHeight="1">
      <c r="A134" s="41"/>
      <c r="B134" s="42"/>
      <c r="C134" s="42"/>
      <c r="D134" s="42"/>
      <c r="E134" s="43"/>
      <c r="F134" s="43"/>
      <c r="G134" s="43"/>
      <c r="H134" s="43"/>
      <c r="I134" s="4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ht="15.75" customHeight="1">
      <c r="A135" s="41"/>
      <c r="B135" s="42"/>
      <c r="C135" s="42"/>
      <c r="D135" s="42"/>
      <c r="E135" s="43"/>
      <c r="F135" s="43"/>
      <c r="G135" s="43"/>
      <c r="H135" s="43"/>
      <c r="I135" s="4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ht="15.75" customHeight="1">
      <c r="A136" s="41"/>
      <c r="B136" s="42"/>
      <c r="C136" s="42"/>
      <c r="D136" s="42"/>
      <c r="E136" s="43"/>
      <c r="F136" s="43"/>
      <c r="G136" s="43"/>
      <c r="H136" s="43"/>
      <c r="I136" s="4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ht="15.75" customHeight="1">
      <c r="A137" s="41"/>
      <c r="B137" s="42"/>
      <c r="C137" s="42"/>
      <c r="D137" s="42"/>
      <c r="E137" s="43"/>
      <c r="F137" s="43"/>
      <c r="G137" s="43"/>
      <c r="H137" s="43"/>
      <c r="I137" s="4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ht="15.75" customHeight="1">
      <c r="A138" s="41"/>
      <c r="B138" s="42"/>
      <c r="C138" s="42"/>
      <c r="D138" s="42"/>
      <c r="E138" s="43"/>
      <c r="F138" s="43"/>
      <c r="G138" s="43"/>
      <c r="H138" s="43"/>
      <c r="I138" s="4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ht="15.75" customHeight="1">
      <c r="A139" s="41"/>
      <c r="B139" s="42"/>
      <c r="C139" s="42"/>
      <c r="D139" s="42"/>
      <c r="E139" s="43"/>
      <c r="F139" s="43"/>
      <c r="G139" s="43"/>
      <c r="H139" s="43"/>
      <c r="I139" s="4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ht="15.75" customHeight="1">
      <c r="A140" s="41"/>
      <c r="B140" s="42"/>
      <c r="C140" s="42"/>
      <c r="D140" s="42"/>
      <c r="E140" s="43"/>
      <c r="F140" s="43"/>
      <c r="G140" s="43"/>
      <c r="H140" s="43"/>
      <c r="I140" s="4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ht="15.75" customHeight="1">
      <c r="A141" s="41"/>
      <c r="B141" s="42"/>
      <c r="C141" s="42"/>
      <c r="D141" s="42"/>
      <c r="E141" s="43"/>
      <c r="F141" s="43"/>
      <c r="G141" s="43"/>
      <c r="H141" s="43"/>
      <c r="I141" s="4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ht="15.75" customHeight="1">
      <c r="A142" s="41"/>
      <c r="B142" s="42"/>
      <c r="C142" s="42"/>
      <c r="D142" s="42"/>
      <c r="E142" s="43"/>
      <c r="F142" s="43"/>
      <c r="G142" s="43"/>
      <c r="H142" s="43"/>
      <c r="I142" s="4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ht="15.75" customHeight="1">
      <c r="A143" s="41"/>
      <c r="B143" s="42"/>
      <c r="C143" s="42"/>
      <c r="D143" s="42"/>
      <c r="E143" s="43"/>
      <c r="F143" s="43"/>
      <c r="G143" s="43"/>
      <c r="H143" s="43"/>
      <c r="I143" s="4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ht="15.75" customHeight="1">
      <c r="A144" s="41"/>
      <c r="B144" s="42"/>
      <c r="C144" s="42"/>
      <c r="D144" s="42"/>
      <c r="E144" s="43"/>
      <c r="F144" s="43"/>
      <c r="G144" s="43"/>
      <c r="H144" s="43"/>
      <c r="I144" s="4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ht="15.75" customHeight="1">
      <c r="A145" s="41"/>
      <c r="B145" s="42"/>
      <c r="C145" s="42"/>
      <c r="D145" s="42"/>
      <c r="E145" s="43"/>
      <c r="F145" s="43"/>
      <c r="G145" s="43"/>
      <c r="H145" s="43"/>
      <c r="I145" s="4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ht="15.75" customHeight="1">
      <c r="A146" s="41"/>
      <c r="B146" s="42"/>
      <c r="C146" s="42"/>
      <c r="D146" s="42"/>
      <c r="E146" s="43"/>
      <c r="F146" s="43"/>
      <c r="G146" s="43"/>
      <c r="H146" s="43"/>
      <c r="I146" s="4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ht="15.75" customHeight="1">
      <c r="A147" s="41"/>
      <c r="B147" s="42"/>
      <c r="C147" s="42"/>
      <c r="D147" s="42"/>
      <c r="E147" s="43"/>
      <c r="F147" s="43"/>
      <c r="G147" s="43"/>
      <c r="H147" s="43"/>
      <c r="I147" s="4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ht="15.75" customHeight="1">
      <c r="A148" s="41"/>
      <c r="B148" s="42"/>
      <c r="C148" s="42"/>
      <c r="D148" s="42"/>
      <c r="E148" s="43"/>
      <c r="F148" s="43"/>
      <c r="G148" s="43"/>
      <c r="H148" s="43"/>
      <c r="I148" s="4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ht="15.75" customHeight="1">
      <c r="A149" s="41"/>
      <c r="B149" s="42"/>
      <c r="C149" s="42"/>
      <c r="D149" s="42"/>
      <c r="E149" s="43"/>
      <c r="F149" s="43"/>
      <c r="G149" s="43"/>
      <c r="H149" s="43"/>
      <c r="I149" s="4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ht="15.75" customHeight="1">
      <c r="A150" s="41"/>
      <c r="B150" s="42"/>
      <c r="C150" s="42"/>
      <c r="D150" s="42"/>
      <c r="E150" s="43"/>
      <c r="F150" s="43"/>
      <c r="G150" s="43"/>
      <c r="H150" s="43"/>
      <c r="I150" s="4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ht="15.75" customHeight="1">
      <c r="A151" s="41"/>
      <c r="B151" s="42"/>
      <c r="C151" s="42"/>
      <c r="D151" s="42"/>
      <c r="E151" s="43"/>
      <c r="F151" s="43"/>
      <c r="G151" s="43"/>
      <c r="H151" s="43"/>
      <c r="I151" s="4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ht="15.75" customHeight="1">
      <c r="A152" s="41"/>
      <c r="B152" s="42"/>
      <c r="C152" s="42"/>
      <c r="D152" s="42"/>
      <c r="E152" s="43"/>
      <c r="F152" s="43"/>
      <c r="G152" s="43"/>
      <c r="H152" s="43"/>
      <c r="I152" s="4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ht="15.75" customHeight="1">
      <c r="A153" s="41"/>
      <c r="B153" s="42"/>
      <c r="C153" s="42"/>
      <c r="D153" s="42"/>
      <c r="E153" s="43"/>
      <c r="F153" s="43"/>
      <c r="G153" s="43"/>
      <c r="H153" s="43"/>
      <c r="I153" s="4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ht="15.75" customHeight="1">
      <c r="A154" s="41"/>
      <c r="B154" s="42"/>
      <c r="C154" s="42"/>
      <c r="D154" s="42"/>
      <c r="E154" s="43"/>
      <c r="F154" s="43"/>
      <c r="G154" s="43"/>
      <c r="H154" s="43"/>
      <c r="I154" s="4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ht="15.75" customHeight="1">
      <c r="A155" s="41"/>
      <c r="B155" s="42"/>
      <c r="C155" s="42"/>
      <c r="D155" s="42"/>
      <c r="E155" s="43"/>
      <c r="F155" s="43"/>
      <c r="G155" s="43"/>
      <c r="H155" s="43"/>
      <c r="I155" s="4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ht="15.75" customHeight="1">
      <c r="A156" s="41"/>
      <c r="B156" s="42"/>
      <c r="C156" s="42"/>
      <c r="D156" s="42"/>
      <c r="E156" s="43"/>
      <c r="F156" s="43"/>
      <c r="G156" s="43"/>
      <c r="H156" s="43"/>
      <c r="I156" s="4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ht="15.75" customHeight="1">
      <c r="A157" s="41"/>
      <c r="B157" s="42"/>
      <c r="C157" s="42"/>
      <c r="D157" s="42"/>
      <c r="E157" s="43"/>
      <c r="F157" s="43"/>
      <c r="G157" s="43"/>
      <c r="H157" s="43"/>
      <c r="I157" s="4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ht="15.75" customHeight="1">
      <c r="A158" s="41"/>
      <c r="B158" s="42"/>
      <c r="C158" s="42"/>
      <c r="D158" s="42"/>
      <c r="E158" s="43"/>
      <c r="F158" s="43"/>
      <c r="G158" s="43"/>
      <c r="H158" s="43"/>
      <c r="I158" s="4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ht="15.75" customHeight="1">
      <c r="A159" s="41"/>
      <c r="B159" s="42"/>
      <c r="C159" s="42"/>
      <c r="D159" s="42"/>
      <c r="E159" s="43"/>
      <c r="F159" s="43"/>
      <c r="G159" s="43"/>
      <c r="H159" s="43"/>
      <c r="I159" s="4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ht="15.75" customHeight="1">
      <c r="A160" s="41"/>
      <c r="B160" s="42"/>
      <c r="C160" s="42"/>
      <c r="D160" s="42"/>
      <c r="E160" s="43"/>
      <c r="F160" s="43"/>
      <c r="G160" s="43"/>
      <c r="H160" s="43"/>
      <c r="I160" s="4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ht="15.75" customHeight="1">
      <c r="A161" s="41"/>
      <c r="B161" s="42"/>
      <c r="C161" s="42"/>
      <c r="D161" s="42"/>
      <c r="E161" s="43"/>
      <c r="F161" s="43"/>
      <c r="G161" s="43"/>
      <c r="H161" s="43"/>
      <c r="I161" s="4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ht="15.75" customHeight="1">
      <c r="A162" s="41"/>
      <c r="B162" s="42"/>
      <c r="C162" s="42"/>
      <c r="D162" s="42"/>
      <c r="E162" s="43"/>
      <c r="F162" s="43"/>
      <c r="G162" s="43"/>
      <c r="H162" s="43"/>
      <c r="I162" s="4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ht="15.75" customHeight="1">
      <c r="A163" s="41"/>
      <c r="B163" s="42"/>
      <c r="C163" s="42"/>
      <c r="D163" s="42"/>
      <c r="E163" s="43"/>
      <c r="F163" s="43"/>
      <c r="G163" s="43"/>
      <c r="H163" s="43"/>
      <c r="I163" s="4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ht="15.75" customHeight="1">
      <c r="A164" s="41"/>
      <c r="B164" s="42"/>
      <c r="C164" s="42"/>
      <c r="D164" s="42"/>
      <c r="E164" s="43"/>
      <c r="F164" s="43"/>
      <c r="G164" s="43"/>
      <c r="H164" s="43"/>
      <c r="I164" s="4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ht="15.75" customHeight="1">
      <c r="A165" s="41"/>
      <c r="B165" s="42"/>
      <c r="C165" s="42"/>
      <c r="D165" s="42"/>
      <c r="E165" s="43"/>
      <c r="F165" s="43"/>
      <c r="G165" s="43"/>
      <c r="H165" s="43"/>
      <c r="I165" s="4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ht="15.75" customHeight="1">
      <c r="A166" s="41"/>
      <c r="B166" s="42"/>
      <c r="C166" s="42"/>
      <c r="D166" s="42"/>
      <c r="E166" s="43"/>
      <c r="F166" s="43"/>
      <c r="G166" s="43"/>
      <c r="H166" s="43"/>
      <c r="I166" s="4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ht="15.75" customHeight="1">
      <c r="A167" s="41"/>
      <c r="B167" s="42"/>
      <c r="C167" s="42"/>
      <c r="D167" s="42"/>
      <c r="E167" s="43"/>
      <c r="F167" s="43"/>
      <c r="G167" s="43"/>
      <c r="H167" s="43"/>
      <c r="I167" s="4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ht="15.75" customHeight="1">
      <c r="A168" s="41"/>
      <c r="B168" s="42"/>
      <c r="C168" s="42"/>
      <c r="D168" s="42"/>
      <c r="E168" s="43"/>
      <c r="F168" s="43"/>
      <c r="G168" s="43"/>
      <c r="H168" s="43"/>
      <c r="I168" s="4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ht="15.75" customHeight="1">
      <c r="A169" s="41"/>
      <c r="B169" s="42"/>
      <c r="C169" s="42"/>
      <c r="D169" s="42"/>
      <c r="E169" s="43"/>
      <c r="F169" s="43"/>
      <c r="G169" s="43"/>
      <c r="H169" s="43"/>
      <c r="I169" s="4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ht="15.75" customHeight="1">
      <c r="A170" s="41"/>
      <c r="B170" s="42"/>
      <c r="C170" s="42"/>
      <c r="D170" s="42"/>
      <c r="E170" s="43"/>
      <c r="F170" s="43"/>
      <c r="G170" s="43"/>
      <c r="H170" s="43"/>
      <c r="I170" s="4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ht="15.75" customHeight="1">
      <c r="A171" s="41"/>
      <c r="B171" s="42"/>
      <c r="C171" s="42"/>
      <c r="D171" s="42"/>
      <c r="E171" s="43"/>
      <c r="F171" s="43"/>
      <c r="G171" s="43"/>
      <c r="H171" s="43"/>
      <c r="I171" s="4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ht="15.75" customHeight="1">
      <c r="A172" s="41"/>
      <c r="B172" s="42"/>
      <c r="C172" s="42"/>
      <c r="D172" s="42"/>
      <c r="E172" s="43"/>
      <c r="F172" s="43"/>
      <c r="G172" s="43"/>
      <c r="H172" s="43"/>
      <c r="I172" s="4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ht="15.75" customHeight="1">
      <c r="A173" s="41"/>
      <c r="B173" s="42"/>
      <c r="C173" s="42"/>
      <c r="D173" s="42"/>
      <c r="E173" s="43"/>
      <c r="F173" s="43"/>
      <c r="G173" s="43"/>
      <c r="H173" s="43"/>
      <c r="I173" s="4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ht="15.75" customHeight="1">
      <c r="A174" s="41"/>
      <c r="B174" s="42"/>
      <c r="C174" s="42"/>
      <c r="D174" s="42"/>
      <c r="E174" s="43"/>
      <c r="F174" s="43"/>
      <c r="G174" s="43"/>
      <c r="H174" s="43"/>
      <c r="I174" s="4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ht="15.75" customHeight="1">
      <c r="A175" s="41"/>
      <c r="B175" s="42"/>
      <c r="C175" s="42"/>
      <c r="D175" s="42"/>
      <c r="E175" s="43"/>
      <c r="F175" s="43"/>
      <c r="G175" s="43"/>
      <c r="H175" s="43"/>
      <c r="I175" s="4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ht="15.75" customHeight="1">
      <c r="A176" s="41"/>
      <c r="B176" s="42"/>
      <c r="C176" s="42"/>
      <c r="D176" s="42"/>
      <c r="E176" s="43"/>
      <c r="F176" s="43"/>
      <c r="G176" s="43"/>
      <c r="H176" s="43"/>
      <c r="I176" s="4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ht="15.75" customHeight="1">
      <c r="A177" s="41"/>
      <c r="B177" s="42"/>
      <c r="C177" s="42"/>
      <c r="D177" s="42"/>
      <c r="E177" s="43"/>
      <c r="F177" s="43"/>
      <c r="G177" s="43"/>
      <c r="H177" s="43"/>
      <c r="I177" s="4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ht="15.75" customHeight="1">
      <c r="A178" s="41"/>
      <c r="B178" s="42"/>
      <c r="C178" s="42"/>
      <c r="D178" s="42"/>
      <c r="E178" s="43"/>
      <c r="F178" s="43"/>
      <c r="G178" s="43"/>
      <c r="H178" s="43"/>
      <c r="I178" s="4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ht="15.75" customHeight="1">
      <c r="A179" s="41"/>
      <c r="B179" s="42"/>
      <c r="C179" s="42"/>
      <c r="D179" s="42"/>
      <c r="E179" s="43"/>
      <c r="F179" s="43"/>
      <c r="G179" s="43"/>
      <c r="H179" s="43"/>
      <c r="I179" s="4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ht="15.75" customHeight="1">
      <c r="A180" s="41"/>
      <c r="B180" s="42"/>
      <c r="C180" s="42"/>
      <c r="D180" s="42"/>
      <c r="E180" s="43"/>
      <c r="F180" s="43"/>
      <c r="G180" s="43"/>
      <c r="H180" s="43"/>
      <c r="I180" s="4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ht="15.75" customHeight="1">
      <c r="A181" s="41"/>
      <c r="B181" s="42"/>
      <c r="C181" s="42"/>
      <c r="D181" s="42"/>
      <c r="E181" s="43"/>
      <c r="F181" s="43"/>
      <c r="G181" s="43"/>
      <c r="H181" s="43"/>
      <c r="I181" s="4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ht="15.75" customHeight="1">
      <c r="A182" s="41"/>
      <c r="B182" s="42"/>
      <c r="C182" s="42"/>
      <c r="D182" s="42"/>
      <c r="E182" s="43"/>
      <c r="F182" s="43"/>
      <c r="G182" s="43"/>
      <c r="H182" s="43"/>
      <c r="I182" s="4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ht="15.75" customHeight="1">
      <c r="A183" s="41"/>
      <c r="B183" s="42"/>
      <c r="C183" s="42"/>
      <c r="D183" s="42"/>
      <c r="E183" s="43"/>
      <c r="F183" s="43"/>
      <c r="G183" s="43"/>
      <c r="H183" s="43"/>
      <c r="I183" s="4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</row>
    <row r="184" ht="15.75" customHeight="1">
      <c r="A184" s="41"/>
      <c r="B184" s="42"/>
      <c r="C184" s="42"/>
      <c r="D184" s="42"/>
      <c r="E184" s="43"/>
      <c r="F184" s="43"/>
      <c r="G184" s="43"/>
      <c r="H184" s="43"/>
      <c r="I184" s="4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ht="15.75" customHeight="1">
      <c r="A185" s="41"/>
      <c r="B185" s="42"/>
      <c r="C185" s="42"/>
      <c r="D185" s="42"/>
      <c r="E185" s="43"/>
      <c r="F185" s="43"/>
      <c r="G185" s="43"/>
      <c r="H185" s="43"/>
      <c r="I185" s="4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ht="15.75" customHeight="1">
      <c r="A186" s="41"/>
      <c r="B186" s="42"/>
      <c r="C186" s="42"/>
      <c r="D186" s="42"/>
      <c r="E186" s="43"/>
      <c r="F186" s="43"/>
      <c r="G186" s="43"/>
      <c r="H186" s="43"/>
      <c r="I186" s="4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ht="15.75" customHeight="1">
      <c r="A187" s="41"/>
      <c r="B187" s="42"/>
      <c r="C187" s="42"/>
      <c r="D187" s="42"/>
      <c r="E187" s="43"/>
      <c r="F187" s="43"/>
      <c r="G187" s="43"/>
      <c r="H187" s="43"/>
      <c r="I187" s="4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ht="15.75" customHeight="1">
      <c r="A188" s="41"/>
      <c r="B188" s="42"/>
      <c r="C188" s="42"/>
      <c r="D188" s="42"/>
      <c r="E188" s="43"/>
      <c r="F188" s="43"/>
      <c r="G188" s="43"/>
      <c r="H188" s="43"/>
      <c r="I188" s="4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ht="15.75" customHeight="1">
      <c r="A189" s="41"/>
      <c r="B189" s="42"/>
      <c r="C189" s="42"/>
      <c r="D189" s="42"/>
      <c r="E189" s="43"/>
      <c r="F189" s="43"/>
      <c r="G189" s="43"/>
      <c r="H189" s="43"/>
      <c r="I189" s="4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ht="15.75" customHeight="1">
      <c r="A190" s="41"/>
      <c r="B190" s="42"/>
      <c r="C190" s="42"/>
      <c r="D190" s="42"/>
      <c r="E190" s="43"/>
      <c r="F190" s="43"/>
      <c r="G190" s="43"/>
      <c r="H190" s="43"/>
      <c r="I190" s="4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ht="15.75" customHeight="1">
      <c r="A191" s="41"/>
      <c r="B191" s="42"/>
      <c r="C191" s="42"/>
      <c r="D191" s="42"/>
      <c r="E191" s="43"/>
      <c r="F191" s="43"/>
      <c r="G191" s="43"/>
      <c r="H191" s="43"/>
      <c r="I191" s="4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ht="15.75" customHeight="1">
      <c r="A192" s="41"/>
      <c r="B192" s="42"/>
      <c r="C192" s="42"/>
      <c r="D192" s="42"/>
      <c r="E192" s="43"/>
      <c r="F192" s="43"/>
      <c r="G192" s="43"/>
      <c r="H192" s="43"/>
      <c r="I192" s="4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ht="15.75" customHeight="1">
      <c r="A193" s="41"/>
      <c r="B193" s="42"/>
      <c r="C193" s="42"/>
      <c r="D193" s="42"/>
      <c r="E193" s="43"/>
      <c r="F193" s="43"/>
      <c r="G193" s="43"/>
      <c r="H193" s="43"/>
      <c r="I193" s="4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ht="15.75" customHeight="1">
      <c r="A194" s="41"/>
      <c r="B194" s="42"/>
      <c r="C194" s="42"/>
      <c r="D194" s="42"/>
      <c r="E194" s="43"/>
      <c r="F194" s="43"/>
      <c r="G194" s="43"/>
      <c r="H194" s="43"/>
      <c r="I194" s="4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ht="15.75" customHeight="1">
      <c r="A195" s="41"/>
      <c r="B195" s="42"/>
      <c r="C195" s="42"/>
      <c r="D195" s="42"/>
      <c r="E195" s="43"/>
      <c r="F195" s="43"/>
      <c r="G195" s="43"/>
      <c r="H195" s="43"/>
      <c r="I195" s="4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ht="15.75" customHeight="1">
      <c r="A196" s="41"/>
      <c r="B196" s="42"/>
      <c r="C196" s="42"/>
      <c r="D196" s="42"/>
      <c r="E196" s="43"/>
      <c r="F196" s="43"/>
      <c r="G196" s="43"/>
      <c r="H196" s="43"/>
      <c r="I196" s="4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ht="15.75" customHeight="1">
      <c r="A197" s="41"/>
      <c r="B197" s="42"/>
      <c r="C197" s="42"/>
      <c r="D197" s="42"/>
      <c r="E197" s="43"/>
      <c r="F197" s="43"/>
      <c r="G197" s="43"/>
      <c r="H197" s="43"/>
      <c r="I197" s="4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ht="15.75" customHeight="1">
      <c r="A198" s="41"/>
      <c r="B198" s="42"/>
      <c r="C198" s="42"/>
      <c r="D198" s="42"/>
      <c r="E198" s="43"/>
      <c r="F198" s="43"/>
      <c r="G198" s="43"/>
      <c r="H198" s="43"/>
      <c r="I198" s="4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ht="15.75" customHeight="1">
      <c r="A199" s="41"/>
      <c r="B199" s="42"/>
      <c r="C199" s="42"/>
      <c r="D199" s="42"/>
      <c r="E199" s="43"/>
      <c r="F199" s="43"/>
      <c r="G199" s="43"/>
      <c r="H199" s="43"/>
      <c r="I199" s="4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ht="15.75" customHeight="1">
      <c r="A200" s="41"/>
      <c r="B200" s="42"/>
      <c r="C200" s="42"/>
      <c r="D200" s="42"/>
      <c r="E200" s="43"/>
      <c r="F200" s="43"/>
      <c r="G200" s="43"/>
      <c r="H200" s="43"/>
      <c r="I200" s="4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ht="15.75" customHeight="1">
      <c r="A201" s="41"/>
      <c r="B201" s="42"/>
      <c r="C201" s="42"/>
      <c r="D201" s="42"/>
      <c r="E201" s="43"/>
      <c r="F201" s="43"/>
      <c r="G201" s="43"/>
      <c r="H201" s="43"/>
      <c r="I201" s="4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ht="15.75" customHeight="1">
      <c r="A202" s="41"/>
      <c r="B202" s="42"/>
      <c r="C202" s="42"/>
      <c r="D202" s="42"/>
      <c r="E202" s="43"/>
      <c r="F202" s="43"/>
      <c r="G202" s="43"/>
      <c r="H202" s="43"/>
      <c r="I202" s="4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ht="15.75" customHeight="1">
      <c r="A203" s="41"/>
      <c r="B203" s="42"/>
      <c r="C203" s="42"/>
      <c r="D203" s="42"/>
      <c r="E203" s="43"/>
      <c r="F203" s="43"/>
      <c r="G203" s="43"/>
      <c r="H203" s="43"/>
      <c r="I203" s="4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ht="15.75" customHeight="1">
      <c r="A204" s="41"/>
      <c r="B204" s="42"/>
      <c r="C204" s="42"/>
      <c r="D204" s="42"/>
      <c r="E204" s="43"/>
      <c r="F204" s="43"/>
      <c r="G204" s="43"/>
      <c r="H204" s="43"/>
      <c r="I204" s="4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ht="15.75" customHeight="1">
      <c r="A205" s="41"/>
      <c r="B205" s="42"/>
      <c r="C205" s="42"/>
      <c r="D205" s="42"/>
      <c r="E205" s="43"/>
      <c r="F205" s="43"/>
      <c r="G205" s="43"/>
      <c r="H205" s="43"/>
      <c r="I205" s="4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ht="15.75" customHeight="1">
      <c r="A206" s="41"/>
      <c r="B206" s="42"/>
      <c r="C206" s="42"/>
      <c r="D206" s="42"/>
      <c r="E206" s="43"/>
      <c r="F206" s="43"/>
      <c r="G206" s="43"/>
      <c r="H206" s="43"/>
      <c r="I206" s="4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ht="15.75" customHeight="1">
      <c r="A207" s="41"/>
      <c r="B207" s="42"/>
      <c r="C207" s="42"/>
      <c r="D207" s="42"/>
      <c r="E207" s="43"/>
      <c r="F207" s="43"/>
      <c r="G207" s="43"/>
      <c r="H207" s="43"/>
      <c r="I207" s="4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ht="15.75" customHeight="1">
      <c r="A208" s="41"/>
      <c r="B208" s="42"/>
      <c r="C208" s="42"/>
      <c r="D208" s="42"/>
      <c r="E208" s="43"/>
      <c r="F208" s="43"/>
      <c r="G208" s="43"/>
      <c r="H208" s="43"/>
      <c r="I208" s="4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ht="15.75" customHeight="1">
      <c r="A209" s="41"/>
      <c r="B209" s="42"/>
      <c r="C209" s="42"/>
      <c r="D209" s="42"/>
      <c r="E209" s="43"/>
      <c r="F209" s="43"/>
      <c r="G209" s="43"/>
      <c r="H209" s="43"/>
      <c r="I209" s="4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ht="15.75" customHeight="1">
      <c r="A210" s="41"/>
      <c r="B210" s="42"/>
      <c r="C210" s="42"/>
      <c r="D210" s="42"/>
      <c r="E210" s="43"/>
      <c r="F210" s="43"/>
      <c r="G210" s="43"/>
      <c r="H210" s="43"/>
      <c r="I210" s="4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ht="15.75" customHeight="1">
      <c r="A211" s="41"/>
      <c r="B211" s="42"/>
      <c r="C211" s="42"/>
      <c r="D211" s="42"/>
      <c r="E211" s="43"/>
      <c r="F211" s="43"/>
      <c r="G211" s="43"/>
      <c r="H211" s="43"/>
      <c r="I211" s="4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ht="15.75" customHeight="1">
      <c r="A212" s="41"/>
      <c r="B212" s="42"/>
      <c r="C212" s="42"/>
      <c r="D212" s="42"/>
      <c r="E212" s="43"/>
      <c r="F212" s="43"/>
      <c r="G212" s="43"/>
      <c r="H212" s="43"/>
      <c r="I212" s="4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</sheetData>
  <autoFilter ref="$A$1:$I$5">
    <sortState ref="A1:I5">
      <sortCondition descending="1" ref="I1:I5"/>
    </sortState>
  </autoFilter>
  <printOptions/>
  <pageMargins bottom="0.75" footer="0.0" header="0.0" left="0.699305555555556" right="0.699305555555556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9.14"/>
    <col customWidth="1" min="3" max="3" width="22.86"/>
    <col customWidth="1" min="4" max="4" width="9.71"/>
    <col customWidth="1" min="5" max="5" width="11.71"/>
    <col customWidth="1" min="6" max="6" width="11.29"/>
    <col customWidth="1" min="7" max="7" width="11.71"/>
    <col customWidth="1" min="8" max="8" width="10.71"/>
    <col customWidth="1" min="9" max="9" width="12.29"/>
    <col customWidth="1" min="10" max="25" width="8.71"/>
  </cols>
  <sheetData>
    <row r="1" ht="56.25" customHeight="1">
      <c r="A1" s="3" t="s">
        <v>0</v>
      </c>
      <c r="B1" s="3" t="s">
        <v>1</v>
      </c>
      <c r="C1" s="3" t="s">
        <v>2</v>
      </c>
      <c r="D1" s="45" t="s">
        <v>3</v>
      </c>
      <c r="E1" s="3" t="s">
        <v>28</v>
      </c>
      <c r="F1" s="46" t="s">
        <v>29</v>
      </c>
      <c r="G1" s="3" t="s">
        <v>30</v>
      </c>
      <c r="H1" s="46" t="s">
        <v>31</v>
      </c>
      <c r="I1" s="47" t="s">
        <v>7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ht="15.75" customHeight="1">
      <c r="A2" s="48"/>
      <c r="B2" s="49" t="s">
        <v>32</v>
      </c>
      <c r="C2" s="50" t="s">
        <v>33</v>
      </c>
      <c r="D2" s="49" t="s">
        <v>23</v>
      </c>
      <c r="E2" s="48">
        <v>14.0</v>
      </c>
      <c r="F2" s="48">
        <v>22.0</v>
      </c>
      <c r="G2" s="48">
        <v>21.5</v>
      </c>
      <c r="H2" s="37">
        <f t="shared" ref="H2:H9" si="1">SUM(E2:G2)</f>
        <v>57.5</v>
      </c>
      <c r="I2" s="11">
        <f t="shared" ref="I2:I9" si="2">H2*100/70</f>
        <v>82.14285714</v>
      </c>
      <c r="J2" s="51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ht="15.75" customHeight="1">
      <c r="A3" s="48"/>
      <c r="B3" s="49" t="s">
        <v>32</v>
      </c>
      <c r="C3" s="52" t="s">
        <v>34</v>
      </c>
      <c r="D3" s="49" t="s">
        <v>23</v>
      </c>
      <c r="E3" s="48">
        <v>14.0</v>
      </c>
      <c r="F3" s="48">
        <v>20.0</v>
      </c>
      <c r="G3" s="48">
        <v>19.5</v>
      </c>
      <c r="H3" s="37">
        <f t="shared" si="1"/>
        <v>53.5</v>
      </c>
      <c r="I3" s="11">
        <f t="shared" si="2"/>
        <v>76.42857143</v>
      </c>
      <c r="J3" s="51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ht="15.75" customHeight="1">
      <c r="A4" s="15"/>
      <c r="B4" s="49" t="s">
        <v>32</v>
      </c>
      <c r="C4" s="52" t="s">
        <v>35</v>
      </c>
      <c r="D4" s="49" t="s">
        <v>23</v>
      </c>
      <c r="E4" s="6">
        <v>13.0</v>
      </c>
      <c r="F4" s="6">
        <v>17.5</v>
      </c>
      <c r="G4" s="6">
        <v>20.0</v>
      </c>
      <c r="H4" s="10">
        <f t="shared" si="1"/>
        <v>50.5</v>
      </c>
      <c r="I4" s="11">
        <f t="shared" si="2"/>
        <v>72.14285714</v>
      </c>
      <c r="J4" s="51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ht="15.75" customHeight="1">
      <c r="A5" s="48"/>
      <c r="B5" s="49" t="s">
        <v>32</v>
      </c>
      <c r="C5" s="52" t="s">
        <v>36</v>
      </c>
      <c r="D5" s="49" t="s">
        <v>23</v>
      </c>
      <c r="E5" s="48">
        <v>12.0</v>
      </c>
      <c r="F5" s="48">
        <v>17.0</v>
      </c>
      <c r="G5" s="48">
        <v>21.0</v>
      </c>
      <c r="H5" s="37">
        <f t="shared" si="1"/>
        <v>50</v>
      </c>
      <c r="I5" s="11">
        <f t="shared" si="2"/>
        <v>71.42857143</v>
      </c>
      <c r="J5" s="5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ht="15.75" customHeight="1">
      <c r="A6" s="48"/>
      <c r="B6" s="49" t="s">
        <v>32</v>
      </c>
      <c r="C6" s="52" t="s">
        <v>37</v>
      </c>
      <c r="D6" s="49" t="s">
        <v>23</v>
      </c>
      <c r="E6" s="48">
        <v>14.0</v>
      </c>
      <c r="F6" s="48">
        <v>16.0</v>
      </c>
      <c r="G6" s="48">
        <v>18.0</v>
      </c>
      <c r="H6" s="37">
        <f t="shared" si="1"/>
        <v>48</v>
      </c>
      <c r="I6" s="11">
        <f t="shared" si="2"/>
        <v>68.57142857</v>
      </c>
      <c r="J6" s="5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15.75" customHeight="1">
      <c r="A7" s="6"/>
      <c r="B7" s="49" t="s">
        <v>32</v>
      </c>
      <c r="C7" s="52" t="s">
        <v>38</v>
      </c>
      <c r="D7" s="49" t="s">
        <v>23</v>
      </c>
      <c r="E7" s="6">
        <v>11.0</v>
      </c>
      <c r="F7" s="6">
        <v>16.5</v>
      </c>
      <c r="G7" s="6">
        <v>14.5</v>
      </c>
      <c r="H7" s="10">
        <f t="shared" si="1"/>
        <v>42</v>
      </c>
      <c r="I7" s="11">
        <f t="shared" si="2"/>
        <v>60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15.75" customHeight="1">
      <c r="A8" s="15"/>
      <c r="B8" s="49" t="s">
        <v>32</v>
      </c>
      <c r="C8" s="52" t="s">
        <v>39</v>
      </c>
      <c r="D8" s="49" t="s">
        <v>23</v>
      </c>
      <c r="E8" s="17">
        <v>11.0</v>
      </c>
      <c r="F8" s="17">
        <v>17.5</v>
      </c>
      <c r="G8" s="17">
        <v>12.5</v>
      </c>
      <c r="H8" s="10">
        <f t="shared" si="1"/>
        <v>41</v>
      </c>
      <c r="I8" s="11">
        <f t="shared" si="2"/>
        <v>58.57142857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15.75" customHeight="1">
      <c r="A9" s="54"/>
      <c r="B9" s="49" t="s">
        <v>32</v>
      </c>
      <c r="C9" s="52" t="s">
        <v>40</v>
      </c>
      <c r="D9" s="49" t="s">
        <v>23</v>
      </c>
      <c r="E9" s="55"/>
      <c r="F9" s="55"/>
      <c r="G9" s="55"/>
      <c r="H9" s="10">
        <f t="shared" si="1"/>
        <v>0</v>
      </c>
      <c r="I9" s="11">
        <f t="shared" si="2"/>
        <v>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15.75" customHeight="1">
      <c r="A10" s="18"/>
      <c r="B10" s="18"/>
      <c r="C10" s="39" t="s">
        <v>16</v>
      </c>
      <c r="D10" s="56"/>
      <c r="E10" s="57">
        <f t="shared" ref="E10:I10" si="3">AVERAGE(E2:E7)</f>
        <v>13</v>
      </c>
      <c r="F10" s="57">
        <f t="shared" si="3"/>
        <v>18.16666667</v>
      </c>
      <c r="G10" s="57">
        <f t="shared" si="3"/>
        <v>19.08333333</v>
      </c>
      <c r="H10" s="57">
        <f t="shared" si="3"/>
        <v>50.25</v>
      </c>
      <c r="I10" s="57">
        <f t="shared" si="3"/>
        <v>71.78571429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ht="15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ht="15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ht="15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15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15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ht="15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ht="15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15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ht="15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ht="15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ht="15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ht="15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ht="15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ht="15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ht="15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15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ht="1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ht="1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ht="1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ht="15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ht="15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ht="15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ht="1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ht="1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ht="1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ht="1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ht="1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ht="1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ht="1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ht="15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ht="1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ht="1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ht="1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ht="15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ht="15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ht="1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ht="1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ht="1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ht="15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ht="15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ht="15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ht="1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ht="15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ht="15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ht="15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ht="15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ht="15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ht="15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ht="15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ht="15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ht="1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ht="1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ht="1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ht="1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ht="1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ht="1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ht="1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ht="1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ht="1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ht="1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ht="1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ht="1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ht="1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ht="1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ht="1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ht="1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ht="1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ht="1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ht="1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ht="15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ht="15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ht="15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ht="15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ht="15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ht="15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ht="15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ht="15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ht="15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ht="15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ht="15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ht="15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ht="15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ht="15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ht="15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ht="15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ht="15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ht="15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ht="15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ht="15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ht="15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ht="15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ht="15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ht="15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ht="15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ht="15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ht="15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ht="15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ht="15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ht="15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ht="15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ht="15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ht="15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ht="15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ht="15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ht="15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ht="15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</row>
    <row r="184" ht="15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ht="15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ht="15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ht="15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ht="15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ht="15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ht="15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ht="15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ht="15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ht="15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ht="15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ht="15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ht="15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ht="15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ht="15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ht="15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ht="15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ht="15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ht="15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ht="15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ht="15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ht="15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ht="15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ht="15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ht="15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ht="15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ht="15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ht="15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ht="15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ht="15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ht="15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ht="15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ht="15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ht="15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ht="15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ht="15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ht="15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autoFilter ref="$A$1:$I$9">
    <sortState ref="A1:I9">
      <sortCondition descending="1" ref="I1:I9"/>
    </sortState>
  </autoFilter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2" max="2" width="10.0"/>
    <col customWidth="1" min="3" max="3" width="23.29"/>
    <col customWidth="1" min="4" max="4" width="10.14"/>
    <col customWidth="1" min="5" max="5" width="12.0"/>
    <col customWidth="1" min="6" max="6" width="11.29"/>
    <col customWidth="1" min="7" max="7" width="12.43"/>
    <col customWidth="1" min="8" max="8" width="12.71"/>
    <col customWidth="1" min="9" max="9" width="13.14"/>
    <col customWidth="1" min="10" max="10" width="16.14"/>
  </cols>
  <sheetData>
    <row r="1">
      <c r="A1" s="58" t="s">
        <v>0</v>
      </c>
      <c r="B1" s="58" t="s">
        <v>1</v>
      </c>
      <c r="C1" s="58" t="s">
        <v>2</v>
      </c>
      <c r="D1" s="59" t="s">
        <v>3</v>
      </c>
      <c r="E1" s="60" t="s">
        <v>41</v>
      </c>
      <c r="F1" s="60" t="s">
        <v>42</v>
      </c>
      <c r="G1" s="58" t="s">
        <v>30</v>
      </c>
      <c r="H1" s="60" t="s">
        <v>43</v>
      </c>
      <c r="I1" s="60" t="s">
        <v>44</v>
      </c>
      <c r="J1" s="61" t="s">
        <v>7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>
      <c r="A2" s="63"/>
      <c r="B2" s="64" t="s">
        <v>45</v>
      </c>
      <c r="C2" s="50" t="s">
        <v>46</v>
      </c>
      <c r="D2" s="64" t="s">
        <v>47</v>
      </c>
      <c r="E2" s="63">
        <v>22.0</v>
      </c>
      <c r="F2" s="63">
        <v>22.0</v>
      </c>
      <c r="G2" s="63">
        <v>23.0</v>
      </c>
      <c r="H2" s="63">
        <v>5.0</v>
      </c>
      <c r="I2" s="65">
        <f t="shared" ref="I2:I5" si="1">SUM(E2:H2)</f>
        <v>72</v>
      </c>
      <c r="J2" s="66">
        <f t="shared" ref="J2:J5" si="2">I2*100/78</f>
        <v>92.30769231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>
      <c r="A3" s="63"/>
      <c r="B3" s="64" t="s">
        <v>45</v>
      </c>
      <c r="C3" s="52" t="s">
        <v>48</v>
      </c>
      <c r="D3" s="64" t="s">
        <v>47</v>
      </c>
      <c r="E3" s="63">
        <v>20.0</v>
      </c>
      <c r="F3" s="63">
        <v>23.5</v>
      </c>
      <c r="G3" s="63">
        <v>22.5</v>
      </c>
      <c r="H3" s="63">
        <v>6.0</v>
      </c>
      <c r="I3" s="65">
        <f t="shared" si="1"/>
        <v>72</v>
      </c>
      <c r="J3" s="66">
        <f t="shared" si="2"/>
        <v>92.30769231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>
      <c r="A4" s="67"/>
      <c r="B4" s="64" t="s">
        <v>45</v>
      </c>
      <c r="C4" s="52" t="s">
        <v>49</v>
      </c>
      <c r="D4" s="64" t="s">
        <v>47</v>
      </c>
      <c r="E4" s="67">
        <v>14.5</v>
      </c>
      <c r="F4" s="67">
        <v>13.0</v>
      </c>
      <c r="G4" s="67">
        <v>20.0</v>
      </c>
      <c r="H4" s="67">
        <v>3.5</v>
      </c>
      <c r="I4" s="65">
        <f t="shared" si="1"/>
        <v>51</v>
      </c>
      <c r="J4" s="66">
        <f t="shared" si="2"/>
        <v>65.38461538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>
      <c r="A5" s="63"/>
      <c r="B5" s="64" t="s">
        <v>45</v>
      </c>
      <c r="C5" s="52" t="s">
        <v>50</v>
      </c>
      <c r="D5" s="64" t="s">
        <v>47</v>
      </c>
      <c r="E5" s="63">
        <v>12.0</v>
      </c>
      <c r="F5" s="63">
        <v>17.0</v>
      </c>
      <c r="G5" s="63">
        <v>15.5</v>
      </c>
      <c r="H5" s="63"/>
      <c r="I5" s="65">
        <f t="shared" si="1"/>
        <v>44.5</v>
      </c>
      <c r="J5" s="66">
        <f t="shared" si="2"/>
        <v>57.05128205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>
      <c r="A6" s="18"/>
      <c r="B6" s="18"/>
      <c r="C6" s="39" t="s">
        <v>16</v>
      </c>
      <c r="D6" s="56"/>
      <c r="E6" s="57">
        <f t="shared" ref="E6:J6" si="3">AVERAGE(E2:E5)</f>
        <v>17.125</v>
      </c>
      <c r="F6" s="57">
        <f t="shared" si="3"/>
        <v>18.875</v>
      </c>
      <c r="G6" s="57">
        <f t="shared" si="3"/>
        <v>20.25</v>
      </c>
      <c r="H6" s="57">
        <f t="shared" si="3"/>
        <v>4.833333333</v>
      </c>
      <c r="I6" s="57">
        <f t="shared" si="3"/>
        <v>59.875</v>
      </c>
      <c r="J6" s="57">
        <f t="shared" si="3"/>
        <v>76.76282051</v>
      </c>
    </row>
  </sheetData>
  <autoFilter ref="$A$1:$J$5">
    <sortState ref="A1:J5">
      <sortCondition descending="1" ref="J1:J5"/>
    </sortState>
  </autoFil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7.57"/>
    <col customWidth="1" min="2" max="2" width="11.0"/>
    <col customWidth="1" min="3" max="3" width="19.71"/>
    <col customWidth="1" min="4" max="4" width="6.71"/>
    <col customWidth="1" min="5" max="5" width="9.14"/>
    <col customWidth="1" min="6" max="6" width="9.86"/>
    <col customWidth="1" min="7" max="7" width="9.43"/>
    <col customWidth="1" min="8" max="8" width="10.43"/>
    <col customWidth="1" min="9" max="9" width="9.43"/>
    <col customWidth="1" min="10" max="10" width="13.14"/>
    <col customWidth="1" min="11" max="25" width="9.0"/>
  </cols>
  <sheetData>
    <row r="1" ht="56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41</v>
      </c>
      <c r="F1" s="3" t="s">
        <v>51</v>
      </c>
      <c r="G1" s="3" t="s">
        <v>52</v>
      </c>
      <c r="H1" s="3" t="s">
        <v>53</v>
      </c>
      <c r="I1" s="3" t="s">
        <v>54</v>
      </c>
      <c r="J1" s="47" t="s">
        <v>7</v>
      </c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ht="15.75" customHeight="1">
      <c r="A2" s="68"/>
      <c r="B2" s="69" t="s">
        <v>55</v>
      </c>
      <c r="C2" s="28" t="s">
        <v>56</v>
      </c>
      <c r="D2" s="67" t="s">
        <v>10</v>
      </c>
      <c r="E2" s="63">
        <v>22.0</v>
      </c>
      <c r="F2" s="63">
        <v>25.5</v>
      </c>
      <c r="G2" s="63">
        <v>25.0</v>
      </c>
      <c r="H2" s="63">
        <v>8.0</v>
      </c>
      <c r="I2" s="65">
        <f t="shared" ref="I2:I7" si="1">SUM(E2:H2)</f>
        <v>80.5</v>
      </c>
      <c r="J2" s="66">
        <f t="shared" ref="J2:J7" si="2">I2*100/89</f>
        <v>90.4494382</v>
      </c>
      <c r="K2" s="51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62"/>
    </row>
    <row r="3" ht="15.75" customHeight="1">
      <c r="A3" s="68"/>
      <c r="B3" s="69" t="s">
        <v>55</v>
      </c>
      <c r="C3" s="36" t="s">
        <v>57</v>
      </c>
      <c r="D3" s="67" t="s">
        <v>10</v>
      </c>
      <c r="E3" s="63">
        <v>19.0</v>
      </c>
      <c r="F3" s="63">
        <v>21.5</v>
      </c>
      <c r="G3" s="63">
        <v>25.0</v>
      </c>
      <c r="H3" s="63">
        <v>10.0</v>
      </c>
      <c r="I3" s="65">
        <f t="shared" si="1"/>
        <v>75.5</v>
      </c>
      <c r="J3" s="66">
        <f t="shared" si="2"/>
        <v>84.83146067</v>
      </c>
      <c r="K3" s="5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62"/>
    </row>
    <row r="4" ht="15.75" customHeight="1">
      <c r="A4" s="68"/>
      <c r="B4" s="69" t="s">
        <v>55</v>
      </c>
      <c r="C4" s="36" t="s">
        <v>58</v>
      </c>
      <c r="D4" s="67" t="s">
        <v>10</v>
      </c>
      <c r="E4" s="63">
        <v>19.0</v>
      </c>
      <c r="F4" s="63">
        <v>21.0</v>
      </c>
      <c r="G4" s="63">
        <v>23.0</v>
      </c>
      <c r="H4" s="63">
        <v>7.0</v>
      </c>
      <c r="I4" s="65">
        <f t="shared" si="1"/>
        <v>70</v>
      </c>
      <c r="J4" s="66">
        <f t="shared" si="2"/>
        <v>78.65168539</v>
      </c>
      <c r="K4" s="5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62"/>
    </row>
    <row r="5" ht="15.75" customHeight="1">
      <c r="A5" s="68"/>
      <c r="B5" s="69" t="s">
        <v>55</v>
      </c>
      <c r="C5" s="36" t="s">
        <v>59</v>
      </c>
      <c r="D5" s="67" t="s">
        <v>10</v>
      </c>
      <c r="E5" s="63">
        <v>15.0</v>
      </c>
      <c r="F5" s="63">
        <v>25.0</v>
      </c>
      <c r="G5" s="63">
        <v>21.0</v>
      </c>
      <c r="H5" s="63" t="s">
        <v>60</v>
      </c>
      <c r="I5" s="65">
        <f t="shared" si="1"/>
        <v>61</v>
      </c>
      <c r="J5" s="66">
        <f t="shared" si="2"/>
        <v>68.53932584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62"/>
    </row>
    <row r="6" ht="15.75" customHeight="1">
      <c r="A6" s="68"/>
      <c r="B6" s="69" t="s">
        <v>55</v>
      </c>
      <c r="C6" s="36" t="s">
        <v>61</v>
      </c>
      <c r="D6" s="67" t="s">
        <v>10</v>
      </c>
      <c r="E6" s="63">
        <v>14.0</v>
      </c>
      <c r="F6" s="63">
        <v>16.5</v>
      </c>
      <c r="G6" s="63">
        <v>18.0</v>
      </c>
      <c r="H6" s="63">
        <v>11.0</v>
      </c>
      <c r="I6" s="65">
        <f t="shared" si="1"/>
        <v>59.5</v>
      </c>
      <c r="J6" s="66">
        <f t="shared" si="2"/>
        <v>66.85393258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62"/>
    </row>
    <row r="7" ht="15.75" customHeight="1">
      <c r="A7" s="68"/>
      <c r="B7" s="69" t="s">
        <v>55</v>
      </c>
      <c r="C7" s="36" t="s">
        <v>62</v>
      </c>
      <c r="D7" s="67" t="s">
        <v>10</v>
      </c>
      <c r="E7" s="63">
        <v>14.0</v>
      </c>
      <c r="F7" s="63">
        <v>14.0</v>
      </c>
      <c r="G7" s="63">
        <v>20.5</v>
      </c>
      <c r="H7" s="63" t="s">
        <v>60</v>
      </c>
      <c r="I7" s="65">
        <f t="shared" si="1"/>
        <v>48.5</v>
      </c>
      <c r="J7" s="66">
        <f t="shared" si="2"/>
        <v>54.49438202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62"/>
    </row>
    <row r="8" ht="15.75" customHeight="1">
      <c r="A8" s="37"/>
      <c r="B8" s="38"/>
      <c r="C8" s="39" t="s">
        <v>16</v>
      </c>
      <c r="D8" s="70"/>
      <c r="E8" s="40">
        <f t="shared" ref="E8:H8" si="3">AVERAGE(E2:E7)</f>
        <v>17.16666667</v>
      </c>
      <c r="F8" s="40">
        <f t="shared" si="3"/>
        <v>20.58333333</v>
      </c>
      <c r="G8" s="40">
        <f t="shared" si="3"/>
        <v>22.08333333</v>
      </c>
      <c r="H8" s="40">
        <f t="shared" si="3"/>
        <v>9</v>
      </c>
      <c r="I8" s="40">
        <f>AVERAGE(I2:I6)</f>
        <v>69.3</v>
      </c>
      <c r="J8" s="40">
        <f>AVERAGE(J4:J6)</f>
        <v>71.34831461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15.75" customHeight="1">
      <c r="A9" s="41"/>
      <c r="B9" s="42"/>
      <c r="C9" s="42"/>
      <c r="D9" s="43"/>
      <c r="E9" s="43"/>
      <c r="F9" s="43"/>
      <c r="G9" s="43"/>
      <c r="H9" s="43"/>
      <c r="I9" s="43"/>
      <c r="J9" s="4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15.75" customHeight="1">
      <c r="A10" s="41"/>
      <c r="B10" s="42"/>
      <c r="C10" s="42"/>
      <c r="D10" s="43"/>
      <c r="E10" s="43"/>
      <c r="F10" s="43"/>
      <c r="G10" s="43"/>
      <c r="H10" s="43"/>
      <c r="I10" s="43"/>
      <c r="J10" s="4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ht="15.75" customHeight="1">
      <c r="A11" s="41"/>
      <c r="B11" s="42"/>
      <c r="C11" s="42"/>
      <c r="D11" s="43"/>
      <c r="E11" s="43"/>
      <c r="F11" s="43"/>
      <c r="G11" s="43"/>
      <c r="H11" s="43"/>
      <c r="I11" s="43"/>
      <c r="J11" s="4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ht="15.75" customHeight="1">
      <c r="A12" s="41"/>
      <c r="B12" s="42"/>
      <c r="C12" s="42"/>
      <c r="D12" s="43"/>
      <c r="E12" s="43"/>
      <c r="F12" s="43"/>
      <c r="G12" s="43"/>
      <c r="H12" s="43"/>
      <c r="I12" s="43"/>
      <c r="J12" s="4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ht="15.75" customHeight="1">
      <c r="A13" s="41"/>
      <c r="B13" s="42"/>
      <c r="C13" s="42"/>
      <c r="D13" s="43"/>
      <c r="E13" s="43"/>
      <c r="F13" s="43"/>
      <c r="G13" s="43"/>
      <c r="H13" s="43"/>
      <c r="I13" s="43"/>
      <c r="J13" s="4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15.75" customHeight="1">
      <c r="A14" s="41"/>
      <c r="B14" s="42"/>
      <c r="C14" s="42"/>
      <c r="D14" s="43"/>
      <c r="E14" s="43"/>
      <c r="F14" s="43"/>
      <c r="G14" s="43"/>
      <c r="H14" s="43"/>
      <c r="I14" s="43"/>
      <c r="J14" s="4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15.75" customHeight="1">
      <c r="A15" s="41"/>
      <c r="B15" s="42"/>
      <c r="C15" s="42"/>
      <c r="D15" s="43"/>
      <c r="E15" s="43"/>
      <c r="F15" s="43"/>
      <c r="G15" s="43"/>
      <c r="H15" s="43"/>
      <c r="I15" s="43"/>
      <c r="J15" s="4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ht="15.75" customHeight="1">
      <c r="A16" s="41"/>
      <c r="B16" s="42"/>
      <c r="C16" s="42"/>
      <c r="D16" s="43"/>
      <c r="E16" s="43"/>
      <c r="F16" s="43"/>
      <c r="G16" s="43"/>
      <c r="H16" s="43"/>
      <c r="I16" s="43"/>
      <c r="J16" s="4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ht="15.75" customHeight="1">
      <c r="A17" s="41"/>
      <c r="B17" s="42"/>
      <c r="C17" s="42"/>
      <c r="D17" s="43"/>
      <c r="E17" s="43"/>
      <c r="F17" s="43"/>
      <c r="G17" s="43"/>
      <c r="H17" s="43"/>
      <c r="I17" s="43"/>
      <c r="J17" s="4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15.75" customHeight="1">
      <c r="A18" s="41"/>
      <c r="B18" s="42"/>
      <c r="C18" s="42"/>
      <c r="D18" s="43"/>
      <c r="E18" s="43"/>
      <c r="F18" s="43"/>
      <c r="G18" s="43"/>
      <c r="H18" s="43"/>
      <c r="I18" s="43"/>
      <c r="J18" s="4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ht="15.75" customHeight="1">
      <c r="A19" s="41"/>
      <c r="B19" s="42"/>
      <c r="C19" s="42"/>
      <c r="D19" s="43"/>
      <c r="E19" s="43"/>
      <c r="F19" s="43"/>
      <c r="G19" s="43"/>
      <c r="H19" s="43"/>
      <c r="I19" s="43"/>
      <c r="J19" s="4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ht="15.75" customHeight="1">
      <c r="A20" s="41"/>
      <c r="B20" s="42"/>
      <c r="C20" s="42"/>
      <c r="D20" s="43"/>
      <c r="E20" s="43"/>
      <c r="F20" s="43"/>
      <c r="G20" s="43"/>
      <c r="H20" s="43"/>
      <c r="I20" s="43"/>
      <c r="J20" s="4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ht="15.75" customHeight="1">
      <c r="A21" s="41"/>
      <c r="B21" s="42"/>
      <c r="C21" s="42"/>
      <c r="D21" s="43"/>
      <c r="E21" s="43"/>
      <c r="F21" s="43"/>
      <c r="G21" s="43"/>
      <c r="H21" s="43"/>
      <c r="I21" s="43"/>
      <c r="J21" s="4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ht="15.75" customHeight="1">
      <c r="A22" s="41"/>
      <c r="B22" s="42"/>
      <c r="C22" s="42"/>
      <c r="D22" s="43"/>
      <c r="E22" s="43"/>
      <c r="F22" s="43"/>
      <c r="G22" s="43"/>
      <c r="H22" s="43"/>
      <c r="I22" s="43"/>
      <c r="J22" s="4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ht="15.75" customHeight="1">
      <c r="A23" s="41"/>
      <c r="B23" s="42"/>
      <c r="C23" s="42"/>
      <c r="D23" s="43"/>
      <c r="E23" s="43"/>
      <c r="F23" s="43"/>
      <c r="G23" s="43"/>
      <c r="H23" s="43"/>
      <c r="I23" s="43"/>
      <c r="J23" s="4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ht="15.75" customHeight="1">
      <c r="A24" s="41"/>
      <c r="B24" s="42"/>
      <c r="C24" s="42"/>
      <c r="D24" s="43"/>
      <c r="E24" s="43"/>
      <c r="F24" s="43"/>
      <c r="G24" s="43"/>
      <c r="H24" s="43"/>
      <c r="I24" s="43"/>
      <c r="J24" s="4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ht="15.75" customHeight="1">
      <c r="A25" s="41"/>
      <c r="B25" s="42"/>
      <c r="C25" s="42"/>
      <c r="D25" s="43"/>
      <c r="E25" s="43"/>
      <c r="F25" s="43"/>
      <c r="G25" s="43"/>
      <c r="H25" s="43"/>
      <c r="I25" s="43"/>
      <c r="J25" s="4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ht="15.75" customHeight="1">
      <c r="A26" s="41"/>
      <c r="B26" s="42"/>
      <c r="C26" s="42"/>
      <c r="D26" s="43"/>
      <c r="E26" s="43"/>
      <c r="F26" s="43"/>
      <c r="G26" s="43"/>
      <c r="H26" s="43"/>
      <c r="I26" s="43"/>
      <c r="J26" s="4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ht="15.75" customHeight="1">
      <c r="A27" s="41"/>
      <c r="B27" s="42"/>
      <c r="C27" s="42"/>
      <c r="D27" s="43"/>
      <c r="E27" s="43"/>
      <c r="F27" s="43"/>
      <c r="G27" s="43"/>
      <c r="H27" s="43"/>
      <c r="I27" s="43"/>
      <c r="J27" s="4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ht="15.75" customHeight="1">
      <c r="A28" s="41"/>
      <c r="B28" s="42"/>
      <c r="C28" s="42"/>
      <c r="D28" s="43"/>
      <c r="E28" s="43"/>
      <c r="F28" s="43"/>
      <c r="G28" s="43"/>
      <c r="H28" s="43"/>
      <c r="I28" s="43"/>
      <c r="J28" s="4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ht="15.75" customHeight="1">
      <c r="A29" s="41"/>
      <c r="B29" s="42"/>
      <c r="C29" s="42"/>
      <c r="D29" s="43"/>
      <c r="E29" s="43"/>
      <c r="F29" s="43"/>
      <c r="G29" s="43"/>
      <c r="H29" s="43"/>
      <c r="I29" s="43"/>
      <c r="J29" s="4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ht="15.75" customHeight="1">
      <c r="A30" s="41"/>
      <c r="B30" s="42"/>
      <c r="C30" s="42"/>
      <c r="D30" s="43"/>
      <c r="E30" s="43"/>
      <c r="F30" s="43"/>
      <c r="G30" s="43"/>
      <c r="H30" s="43"/>
      <c r="I30" s="43"/>
      <c r="J30" s="4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ht="15.75" customHeight="1">
      <c r="A31" s="41"/>
      <c r="B31" s="42"/>
      <c r="C31" s="42"/>
      <c r="D31" s="43"/>
      <c r="E31" s="43"/>
      <c r="F31" s="43"/>
      <c r="G31" s="43"/>
      <c r="H31" s="43"/>
      <c r="I31" s="43"/>
      <c r="J31" s="4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ht="15.75" customHeight="1">
      <c r="A32" s="41"/>
      <c r="B32" s="42"/>
      <c r="C32" s="42"/>
      <c r="D32" s="43"/>
      <c r="E32" s="43"/>
      <c r="F32" s="43"/>
      <c r="G32" s="43"/>
      <c r="H32" s="43"/>
      <c r="I32" s="43"/>
      <c r="J32" s="4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ht="15.75" customHeight="1">
      <c r="A33" s="41"/>
      <c r="B33" s="42"/>
      <c r="C33" s="42"/>
      <c r="D33" s="43"/>
      <c r="E33" s="43"/>
      <c r="F33" s="43"/>
      <c r="G33" s="43"/>
      <c r="H33" s="43"/>
      <c r="I33" s="43"/>
      <c r="J33" s="4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15.75" customHeight="1">
      <c r="A34" s="41"/>
      <c r="B34" s="42"/>
      <c r="C34" s="42"/>
      <c r="D34" s="43"/>
      <c r="E34" s="43"/>
      <c r="F34" s="43"/>
      <c r="G34" s="43"/>
      <c r="H34" s="43"/>
      <c r="I34" s="43"/>
      <c r="J34" s="4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ht="15.75" customHeight="1">
      <c r="A35" s="41"/>
      <c r="B35" s="42"/>
      <c r="C35" s="42"/>
      <c r="D35" s="43"/>
      <c r="E35" s="43"/>
      <c r="F35" s="43"/>
      <c r="G35" s="43"/>
      <c r="H35" s="43"/>
      <c r="I35" s="43"/>
      <c r="J35" s="4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ht="15.75" customHeight="1">
      <c r="A36" s="41"/>
      <c r="B36" s="42"/>
      <c r="C36" s="42"/>
      <c r="D36" s="43"/>
      <c r="E36" s="43"/>
      <c r="F36" s="43"/>
      <c r="G36" s="43"/>
      <c r="H36" s="43"/>
      <c r="I36" s="43"/>
      <c r="J36" s="4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ht="15.75" customHeight="1">
      <c r="A37" s="41"/>
      <c r="B37" s="42"/>
      <c r="C37" s="42"/>
      <c r="D37" s="43"/>
      <c r="E37" s="43"/>
      <c r="F37" s="43"/>
      <c r="G37" s="43"/>
      <c r="H37" s="43"/>
      <c r="I37" s="43"/>
      <c r="J37" s="4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ht="15.75" customHeight="1">
      <c r="A38" s="41"/>
      <c r="B38" s="42"/>
      <c r="C38" s="42"/>
      <c r="D38" s="43"/>
      <c r="E38" s="43"/>
      <c r="F38" s="43"/>
      <c r="G38" s="43"/>
      <c r="H38" s="43"/>
      <c r="I38" s="43"/>
      <c r="J38" s="4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ht="15.75" customHeight="1">
      <c r="A39" s="41"/>
      <c r="B39" s="42"/>
      <c r="C39" s="42"/>
      <c r="D39" s="43"/>
      <c r="E39" s="43"/>
      <c r="F39" s="43"/>
      <c r="G39" s="43"/>
      <c r="H39" s="43"/>
      <c r="I39" s="43"/>
      <c r="J39" s="4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ht="15.75" customHeight="1">
      <c r="A40" s="41"/>
      <c r="B40" s="42"/>
      <c r="C40" s="42"/>
      <c r="D40" s="43"/>
      <c r="E40" s="43"/>
      <c r="F40" s="43"/>
      <c r="G40" s="43"/>
      <c r="H40" s="43"/>
      <c r="I40" s="43"/>
      <c r="J40" s="4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ht="15.75" customHeight="1">
      <c r="A41" s="41"/>
      <c r="B41" s="42"/>
      <c r="C41" s="42"/>
      <c r="D41" s="43"/>
      <c r="E41" s="43"/>
      <c r="F41" s="43"/>
      <c r="G41" s="43"/>
      <c r="H41" s="43"/>
      <c r="I41" s="43"/>
      <c r="J41" s="4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ht="15.75" customHeight="1">
      <c r="A42" s="41"/>
      <c r="B42" s="42"/>
      <c r="C42" s="42"/>
      <c r="D42" s="43"/>
      <c r="E42" s="43"/>
      <c r="F42" s="43"/>
      <c r="G42" s="43"/>
      <c r="H42" s="43"/>
      <c r="I42" s="43"/>
      <c r="J42" s="4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ht="15.75" customHeight="1">
      <c r="A43" s="41"/>
      <c r="B43" s="42"/>
      <c r="C43" s="42"/>
      <c r="D43" s="43"/>
      <c r="E43" s="43"/>
      <c r="F43" s="43"/>
      <c r="G43" s="43"/>
      <c r="H43" s="43"/>
      <c r="I43" s="43"/>
      <c r="J43" s="4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ht="15.75" customHeight="1">
      <c r="A44" s="41"/>
      <c r="B44" s="42"/>
      <c r="C44" s="42"/>
      <c r="D44" s="43"/>
      <c r="E44" s="43"/>
      <c r="F44" s="43"/>
      <c r="G44" s="43"/>
      <c r="H44" s="43"/>
      <c r="I44" s="43"/>
      <c r="J44" s="4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ht="15.75" customHeight="1">
      <c r="A45" s="41"/>
      <c r="B45" s="42"/>
      <c r="C45" s="42"/>
      <c r="D45" s="43"/>
      <c r="E45" s="43"/>
      <c r="F45" s="43"/>
      <c r="G45" s="43"/>
      <c r="H45" s="43"/>
      <c r="I45" s="43"/>
      <c r="J45" s="4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ht="15.75" customHeight="1">
      <c r="A46" s="41"/>
      <c r="B46" s="42"/>
      <c r="C46" s="42"/>
      <c r="D46" s="43"/>
      <c r="E46" s="43"/>
      <c r="F46" s="43"/>
      <c r="G46" s="43"/>
      <c r="H46" s="43"/>
      <c r="I46" s="43"/>
      <c r="J46" s="4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ht="15.75" customHeight="1">
      <c r="A47" s="41"/>
      <c r="B47" s="42"/>
      <c r="C47" s="42"/>
      <c r="D47" s="43"/>
      <c r="E47" s="43"/>
      <c r="F47" s="43"/>
      <c r="G47" s="43"/>
      <c r="H47" s="43"/>
      <c r="I47" s="43"/>
      <c r="J47" s="4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ht="15.75" customHeight="1">
      <c r="A48" s="41"/>
      <c r="B48" s="42"/>
      <c r="C48" s="42"/>
      <c r="D48" s="43"/>
      <c r="E48" s="43"/>
      <c r="F48" s="43"/>
      <c r="G48" s="43"/>
      <c r="H48" s="43"/>
      <c r="I48" s="43"/>
      <c r="J48" s="4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ht="15.75" customHeight="1">
      <c r="A49" s="41"/>
      <c r="B49" s="42"/>
      <c r="C49" s="42"/>
      <c r="D49" s="43"/>
      <c r="E49" s="43"/>
      <c r="F49" s="43"/>
      <c r="G49" s="43"/>
      <c r="H49" s="43"/>
      <c r="I49" s="43"/>
      <c r="J49" s="4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ht="15.75" customHeight="1">
      <c r="A50" s="41"/>
      <c r="B50" s="42"/>
      <c r="C50" s="42"/>
      <c r="D50" s="43"/>
      <c r="E50" s="43"/>
      <c r="F50" s="43"/>
      <c r="G50" s="43"/>
      <c r="H50" s="43"/>
      <c r="I50" s="43"/>
      <c r="J50" s="4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ht="15.75" customHeight="1">
      <c r="A51" s="41"/>
      <c r="B51" s="42"/>
      <c r="C51" s="42"/>
      <c r="D51" s="43"/>
      <c r="E51" s="43"/>
      <c r="F51" s="43"/>
      <c r="G51" s="43"/>
      <c r="H51" s="43"/>
      <c r="I51" s="43"/>
      <c r="J51" s="4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ht="15.75" customHeight="1">
      <c r="A52" s="41"/>
      <c r="B52" s="42"/>
      <c r="C52" s="42"/>
      <c r="D52" s="43"/>
      <c r="E52" s="43"/>
      <c r="F52" s="43"/>
      <c r="G52" s="43"/>
      <c r="H52" s="43"/>
      <c r="I52" s="43"/>
      <c r="J52" s="4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ht="15.75" customHeight="1">
      <c r="A53" s="41"/>
      <c r="B53" s="42"/>
      <c r="C53" s="42"/>
      <c r="D53" s="43"/>
      <c r="E53" s="43"/>
      <c r="F53" s="43"/>
      <c r="G53" s="43"/>
      <c r="H53" s="43"/>
      <c r="I53" s="43"/>
      <c r="J53" s="4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ht="15.75" customHeight="1">
      <c r="A54" s="41"/>
      <c r="B54" s="42"/>
      <c r="C54" s="42"/>
      <c r="D54" s="43"/>
      <c r="E54" s="43"/>
      <c r="F54" s="43"/>
      <c r="G54" s="43"/>
      <c r="H54" s="43"/>
      <c r="I54" s="43"/>
      <c r="J54" s="4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ht="15.75" customHeight="1">
      <c r="A55" s="41"/>
      <c r="B55" s="42"/>
      <c r="C55" s="42"/>
      <c r="D55" s="43"/>
      <c r="E55" s="43"/>
      <c r="F55" s="43"/>
      <c r="G55" s="43"/>
      <c r="H55" s="43"/>
      <c r="I55" s="43"/>
      <c r="J55" s="4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ht="15.75" customHeight="1">
      <c r="A56" s="41"/>
      <c r="B56" s="42"/>
      <c r="C56" s="42"/>
      <c r="D56" s="43"/>
      <c r="E56" s="43"/>
      <c r="F56" s="43"/>
      <c r="G56" s="43"/>
      <c r="H56" s="43"/>
      <c r="I56" s="43"/>
      <c r="J56" s="4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ht="15.75" customHeight="1">
      <c r="A57" s="41"/>
      <c r="B57" s="42"/>
      <c r="C57" s="42"/>
      <c r="D57" s="43"/>
      <c r="E57" s="43"/>
      <c r="F57" s="43"/>
      <c r="G57" s="43"/>
      <c r="H57" s="43"/>
      <c r="I57" s="43"/>
      <c r="J57" s="4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ht="15.75" customHeight="1">
      <c r="A58" s="41"/>
      <c r="B58" s="42"/>
      <c r="C58" s="42"/>
      <c r="D58" s="43"/>
      <c r="E58" s="43"/>
      <c r="F58" s="43"/>
      <c r="G58" s="43"/>
      <c r="H58" s="43"/>
      <c r="I58" s="43"/>
      <c r="J58" s="4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ht="15.75" customHeight="1">
      <c r="A59" s="41"/>
      <c r="B59" s="42"/>
      <c r="C59" s="42"/>
      <c r="D59" s="43"/>
      <c r="E59" s="43"/>
      <c r="F59" s="43"/>
      <c r="G59" s="43"/>
      <c r="H59" s="43"/>
      <c r="I59" s="43"/>
      <c r="J59" s="4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ht="15.75" customHeight="1">
      <c r="A60" s="41"/>
      <c r="B60" s="42"/>
      <c r="C60" s="42"/>
      <c r="D60" s="43"/>
      <c r="E60" s="43"/>
      <c r="F60" s="43"/>
      <c r="G60" s="43"/>
      <c r="H60" s="43"/>
      <c r="I60" s="43"/>
      <c r="J60" s="4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ht="15.75" customHeight="1">
      <c r="A61" s="41"/>
      <c r="B61" s="42"/>
      <c r="C61" s="42"/>
      <c r="D61" s="43"/>
      <c r="E61" s="43"/>
      <c r="F61" s="43"/>
      <c r="G61" s="43"/>
      <c r="H61" s="43"/>
      <c r="I61" s="43"/>
      <c r="J61" s="4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ht="15.75" customHeight="1">
      <c r="A62" s="41"/>
      <c r="B62" s="42"/>
      <c r="C62" s="42"/>
      <c r="D62" s="43"/>
      <c r="E62" s="43"/>
      <c r="F62" s="43"/>
      <c r="G62" s="43"/>
      <c r="H62" s="43"/>
      <c r="I62" s="43"/>
      <c r="J62" s="4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ht="15.75" customHeight="1">
      <c r="A63" s="41"/>
      <c r="B63" s="42"/>
      <c r="C63" s="42"/>
      <c r="D63" s="43"/>
      <c r="E63" s="43"/>
      <c r="F63" s="43"/>
      <c r="G63" s="43"/>
      <c r="H63" s="43"/>
      <c r="I63" s="43"/>
      <c r="J63" s="4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ht="15.75" customHeight="1">
      <c r="A64" s="41"/>
      <c r="B64" s="42"/>
      <c r="C64" s="42"/>
      <c r="D64" s="43"/>
      <c r="E64" s="43"/>
      <c r="F64" s="43"/>
      <c r="G64" s="43"/>
      <c r="H64" s="43"/>
      <c r="I64" s="43"/>
      <c r="J64" s="4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ht="15.75" customHeight="1">
      <c r="A65" s="41"/>
      <c r="B65" s="42"/>
      <c r="C65" s="42"/>
      <c r="D65" s="43"/>
      <c r="E65" s="43"/>
      <c r="F65" s="43"/>
      <c r="G65" s="43"/>
      <c r="H65" s="43"/>
      <c r="I65" s="43"/>
      <c r="J65" s="4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ht="15.75" customHeight="1">
      <c r="A66" s="41"/>
      <c r="B66" s="42"/>
      <c r="C66" s="42"/>
      <c r="D66" s="43"/>
      <c r="E66" s="43"/>
      <c r="F66" s="43"/>
      <c r="G66" s="43"/>
      <c r="H66" s="43"/>
      <c r="I66" s="43"/>
      <c r="J66" s="4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ht="15.75" customHeight="1">
      <c r="A67" s="41"/>
      <c r="B67" s="42"/>
      <c r="C67" s="42"/>
      <c r="D67" s="43"/>
      <c r="E67" s="43"/>
      <c r="F67" s="43"/>
      <c r="G67" s="43"/>
      <c r="H67" s="43"/>
      <c r="I67" s="43"/>
      <c r="J67" s="4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ht="15.75" customHeight="1">
      <c r="A68" s="41"/>
      <c r="B68" s="42"/>
      <c r="C68" s="42"/>
      <c r="D68" s="43"/>
      <c r="E68" s="43"/>
      <c r="F68" s="43"/>
      <c r="G68" s="43"/>
      <c r="H68" s="43"/>
      <c r="I68" s="43"/>
      <c r="J68" s="4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ht="15.75" customHeight="1">
      <c r="A69" s="41"/>
      <c r="B69" s="42"/>
      <c r="C69" s="42"/>
      <c r="D69" s="43"/>
      <c r="E69" s="43"/>
      <c r="F69" s="43"/>
      <c r="G69" s="43"/>
      <c r="H69" s="43"/>
      <c r="I69" s="43"/>
      <c r="J69" s="4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ht="15.75" customHeight="1">
      <c r="A70" s="41"/>
      <c r="B70" s="42"/>
      <c r="C70" s="42"/>
      <c r="D70" s="43"/>
      <c r="E70" s="43"/>
      <c r="F70" s="43"/>
      <c r="G70" s="43"/>
      <c r="H70" s="43"/>
      <c r="I70" s="43"/>
      <c r="J70" s="4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ht="15.75" customHeight="1">
      <c r="A71" s="41"/>
      <c r="B71" s="42"/>
      <c r="C71" s="42"/>
      <c r="D71" s="43"/>
      <c r="E71" s="43"/>
      <c r="F71" s="43"/>
      <c r="G71" s="43"/>
      <c r="H71" s="43"/>
      <c r="I71" s="43"/>
      <c r="J71" s="4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ht="15.75" customHeight="1">
      <c r="A72" s="41"/>
      <c r="B72" s="42"/>
      <c r="C72" s="42"/>
      <c r="D72" s="43"/>
      <c r="E72" s="43"/>
      <c r="F72" s="43"/>
      <c r="G72" s="43"/>
      <c r="H72" s="43"/>
      <c r="I72" s="43"/>
      <c r="J72" s="4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ht="15.75" customHeight="1">
      <c r="A73" s="41"/>
      <c r="B73" s="42"/>
      <c r="C73" s="42"/>
      <c r="D73" s="43"/>
      <c r="E73" s="43"/>
      <c r="F73" s="43"/>
      <c r="G73" s="43"/>
      <c r="H73" s="43"/>
      <c r="I73" s="43"/>
      <c r="J73" s="4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ht="15.75" customHeight="1">
      <c r="A74" s="41"/>
      <c r="B74" s="42"/>
      <c r="C74" s="42"/>
      <c r="D74" s="43"/>
      <c r="E74" s="43"/>
      <c r="F74" s="43"/>
      <c r="G74" s="43"/>
      <c r="H74" s="43"/>
      <c r="I74" s="43"/>
      <c r="J74" s="4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ht="15.75" customHeight="1">
      <c r="A75" s="41"/>
      <c r="B75" s="42"/>
      <c r="C75" s="42"/>
      <c r="D75" s="43"/>
      <c r="E75" s="43"/>
      <c r="F75" s="43"/>
      <c r="G75" s="43"/>
      <c r="H75" s="43"/>
      <c r="I75" s="43"/>
      <c r="J75" s="4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ht="15.75" customHeight="1">
      <c r="A76" s="41"/>
      <c r="B76" s="42"/>
      <c r="C76" s="42"/>
      <c r="D76" s="43"/>
      <c r="E76" s="43"/>
      <c r="F76" s="43"/>
      <c r="G76" s="43"/>
      <c r="H76" s="43"/>
      <c r="I76" s="43"/>
      <c r="J76" s="4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ht="15.75" customHeight="1">
      <c r="A77" s="41"/>
      <c r="B77" s="42"/>
      <c r="C77" s="42"/>
      <c r="D77" s="43"/>
      <c r="E77" s="43"/>
      <c r="F77" s="43"/>
      <c r="G77" s="43"/>
      <c r="H77" s="43"/>
      <c r="I77" s="43"/>
      <c r="J77" s="4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ht="15.75" customHeight="1">
      <c r="A78" s="41"/>
      <c r="B78" s="42"/>
      <c r="C78" s="42"/>
      <c r="D78" s="43"/>
      <c r="E78" s="43"/>
      <c r="F78" s="43"/>
      <c r="G78" s="43"/>
      <c r="H78" s="43"/>
      <c r="I78" s="43"/>
      <c r="J78" s="4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ht="15.75" customHeight="1">
      <c r="A79" s="41"/>
      <c r="B79" s="42"/>
      <c r="C79" s="42"/>
      <c r="D79" s="43"/>
      <c r="E79" s="43"/>
      <c r="F79" s="43"/>
      <c r="G79" s="43"/>
      <c r="H79" s="43"/>
      <c r="I79" s="43"/>
      <c r="J79" s="4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ht="15.75" customHeight="1">
      <c r="A80" s="41"/>
      <c r="B80" s="42"/>
      <c r="C80" s="42"/>
      <c r="D80" s="43"/>
      <c r="E80" s="43"/>
      <c r="F80" s="43"/>
      <c r="G80" s="43"/>
      <c r="H80" s="43"/>
      <c r="I80" s="43"/>
      <c r="J80" s="4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ht="15.75" customHeight="1">
      <c r="A81" s="41"/>
      <c r="B81" s="42"/>
      <c r="C81" s="42"/>
      <c r="D81" s="43"/>
      <c r="E81" s="43"/>
      <c r="F81" s="43"/>
      <c r="G81" s="43"/>
      <c r="H81" s="43"/>
      <c r="I81" s="43"/>
      <c r="J81" s="4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ht="15.75" customHeight="1">
      <c r="A82" s="41"/>
      <c r="B82" s="42"/>
      <c r="C82" s="42"/>
      <c r="D82" s="43"/>
      <c r="E82" s="43"/>
      <c r="F82" s="43"/>
      <c r="G82" s="43"/>
      <c r="H82" s="43"/>
      <c r="I82" s="43"/>
      <c r="J82" s="4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ht="15.75" customHeight="1">
      <c r="A83" s="41"/>
      <c r="B83" s="42"/>
      <c r="C83" s="42"/>
      <c r="D83" s="43"/>
      <c r="E83" s="43"/>
      <c r="F83" s="43"/>
      <c r="G83" s="43"/>
      <c r="H83" s="43"/>
      <c r="I83" s="43"/>
      <c r="J83" s="4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ht="15.75" customHeight="1">
      <c r="A84" s="41"/>
      <c r="B84" s="42"/>
      <c r="C84" s="42"/>
      <c r="D84" s="43"/>
      <c r="E84" s="43"/>
      <c r="F84" s="43"/>
      <c r="G84" s="43"/>
      <c r="H84" s="43"/>
      <c r="I84" s="43"/>
      <c r="J84" s="4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ht="15.75" customHeight="1">
      <c r="A85" s="41"/>
      <c r="B85" s="42"/>
      <c r="C85" s="42"/>
      <c r="D85" s="43"/>
      <c r="E85" s="43"/>
      <c r="F85" s="43"/>
      <c r="G85" s="43"/>
      <c r="H85" s="43"/>
      <c r="I85" s="43"/>
      <c r="J85" s="4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ht="15.75" customHeight="1">
      <c r="A86" s="41"/>
      <c r="B86" s="42"/>
      <c r="C86" s="42"/>
      <c r="D86" s="43"/>
      <c r="E86" s="43"/>
      <c r="F86" s="43"/>
      <c r="G86" s="43"/>
      <c r="H86" s="43"/>
      <c r="I86" s="43"/>
      <c r="J86" s="4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ht="15.75" customHeight="1">
      <c r="A87" s="41"/>
      <c r="B87" s="42"/>
      <c r="C87" s="42"/>
      <c r="D87" s="43"/>
      <c r="E87" s="43"/>
      <c r="F87" s="43"/>
      <c r="G87" s="43"/>
      <c r="H87" s="43"/>
      <c r="I87" s="43"/>
      <c r="J87" s="4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ht="15.75" customHeight="1">
      <c r="A88" s="41"/>
      <c r="B88" s="42"/>
      <c r="C88" s="42"/>
      <c r="D88" s="43"/>
      <c r="E88" s="43"/>
      <c r="F88" s="43"/>
      <c r="G88" s="43"/>
      <c r="H88" s="43"/>
      <c r="I88" s="43"/>
      <c r="J88" s="4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ht="15.75" customHeight="1">
      <c r="A89" s="41"/>
      <c r="B89" s="42"/>
      <c r="C89" s="42"/>
      <c r="D89" s="43"/>
      <c r="E89" s="43"/>
      <c r="F89" s="43"/>
      <c r="G89" s="43"/>
      <c r="H89" s="43"/>
      <c r="I89" s="43"/>
      <c r="J89" s="4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ht="15.75" customHeight="1">
      <c r="A90" s="41"/>
      <c r="B90" s="42"/>
      <c r="C90" s="42"/>
      <c r="D90" s="43"/>
      <c r="E90" s="43"/>
      <c r="F90" s="43"/>
      <c r="G90" s="43"/>
      <c r="H90" s="43"/>
      <c r="I90" s="43"/>
      <c r="J90" s="4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ht="15.75" customHeight="1">
      <c r="A91" s="41"/>
      <c r="B91" s="42"/>
      <c r="C91" s="42"/>
      <c r="D91" s="43"/>
      <c r="E91" s="43"/>
      <c r="F91" s="43"/>
      <c r="G91" s="43"/>
      <c r="H91" s="43"/>
      <c r="I91" s="43"/>
      <c r="J91" s="4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ht="15.75" customHeight="1">
      <c r="A92" s="41"/>
      <c r="B92" s="42"/>
      <c r="C92" s="42"/>
      <c r="D92" s="43"/>
      <c r="E92" s="43"/>
      <c r="F92" s="43"/>
      <c r="G92" s="43"/>
      <c r="H92" s="43"/>
      <c r="I92" s="43"/>
      <c r="J92" s="4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ht="15.75" customHeight="1">
      <c r="A93" s="41"/>
      <c r="B93" s="42"/>
      <c r="C93" s="42"/>
      <c r="D93" s="43"/>
      <c r="E93" s="43"/>
      <c r="F93" s="43"/>
      <c r="G93" s="43"/>
      <c r="H93" s="43"/>
      <c r="I93" s="43"/>
      <c r="J93" s="4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ht="15.75" customHeight="1">
      <c r="A94" s="41"/>
      <c r="B94" s="42"/>
      <c r="C94" s="42"/>
      <c r="D94" s="43"/>
      <c r="E94" s="43"/>
      <c r="F94" s="43"/>
      <c r="G94" s="43"/>
      <c r="H94" s="43"/>
      <c r="I94" s="43"/>
      <c r="J94" s="4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ht="15.75" customHeight="1">
      <c r="A95" s="41"/>
      <c r="B95" s="42"/>
      <c r="C95" s="42"/>
      <c r="D95" s="43"/>
      <c r="E95" s="43"/>
      <c r="F95" s="43"/>
      <c r="G95" s="43"/>
      <c r="H95" s="43"/>
      <c r="I95" s="43"/>
      <c r="J95" s="4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ht="15.75" customHeight="1">
      <c r="A96" s="41"/>
      <c r="B96" s="42"/>
      <c r="C96" s="42"/>
      <c r="D96" s="43"/>
      <c r="E96" s="43"/>
      <c r="F96" s="43"/>
      <c r="G96" s="43"/>
      <c r="H96" s="43"/>
      <c r="I96" s="43"/>
      <c r="J96" s="4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ht="15.75" customHeight="1">
      <c r="A97" s="41"/>
      <c r="B97" s="42"/>
      <c r="C97" s="42"/>
      <c r="D97" s="43"/>
      <c r="E97" s="43"/>
      <c r="F97" s="43"/>
      <c r="G97" s="43"/>
      <c r="H97" s="43"/>
      <c r="I97" s="43"/>
      <c r="J97" s="4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ht="15.75" customHeight="1">
      <c r="A98" s="41"/>
      <c r="B98" s="42"/>
      <c r="C98" s="42"/>
      <c r="D98" s="43"/>
      <c r="E98" s="43"/>
      <c r="F98" s="43"/>
      <c r="G98" s="43"/>
      <c r="H98" s="43"/>
      <c r="I98" s="43"/>
      <c r="J98" s="4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ht="15.75" customHeight="1">
      <c r="A99" s="41"/>
      <c r="B99" s="42"/>
      <c r="C99" s="42"/>
      <c r="D99" s="43"/>
      <c r="E99" s="43"/>
      <c r="F99" s="43"/>
      <c r="G99" s="43"/>
      <c r="H99" s="43"/>
      <c r="I99" s="43"/>
      <c r="J99" s="4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ht="15.75" customHeight="1">
      <c r="A100" s="41"/>
      <c r="B100" s="42"/>
      <c r="C100" s="42"/>
      <c r="D100" s="43"/>
      <c r="E100" s="43"/>
      <c r="F100" s="43"/>
      <c r="G100" s="43"/>
      <c r="H100" s="43"/>
      <c r="I100" s="43"/>
      <c r="J100" s="4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ht="15.75" customHeight="1">
      <c r="A101" s="41"/>
      <c r="B101" s="42"/>
      <c r="C101" s="42"/>
      <c r="D101" s="43"/>
      <c r="E101" s="43"/>
      <c r="F101" s="43"/>
      <c r="G101" s="43"/>
      <c r="H101" s="43"/>
      <c r="I101" s="43"/>
      <c r="J101" s="4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ht="15.75" customHeight="1">
      <c r="A102" s="41"/>
      <c r="B102" s="42"/>
      <c r="C102" s="42"/>
      <c r="D102" s="43"/>
      <c r="E102" s="43"/>
      <c r="F102" s="43"/>
      <c r="G102" s="43"/>
      <c r="H102" s="43"/>
      <c r="I102" s="43"/>
      <c r="J102" s="4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ht="15.75" customHeight="1">
      <c r="A103" s="41"/>
      <c r="B103" s="42"/>
      <c r="C103" s="42"/>
      <c r="D103" s="43"/>
      <c r="E103" s="43"/>
      <c r="F103" s="43"/>
      <c r="G103" s="43"/>
      <c r="H103" s="43"/>
      <c r="I103" s="43"/>
      <c r="J103" s="4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ht="15.75" customHeight="1">
      <c r="A104" s="41"/>
      <c r="B104" s="42"/>
      <c r="C104" s="42"/>
      <c r="D104" s="43"/>
      <c r="E104" s="43"/>
      <c r="F104" s="43"/>
      <c r="G104" s="43"/>
      <c r="H104" s="43"/>
      <c r="I104" s="43"/>
      <c r="J104" s="4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ht="15.75" customHeight="1">
      <c r="A105" s="41"/>
      <c r="B105" s="42"/>
      <c r="C105" s="42"/>
      <c r="D105" s="43"/>
      <c r="E105" s="43"/>
      <c r="F105" s="43"/>
      <c r="G105" s="43"/>
      <c r="H105" s="43"/>
      <c r="I105" s="43"/>
      <c r="J105" s="4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ht="15.75" customHeight="1">
      <c r="A106" s="41"/>
      <c r="B106" s="42"/>
      <c r="C106" s="42"/>
      <c r="D106" s="43"/>
      <c r="E106" s="43"/>
      <c r="F106" s="43"/>
      <c r="G106" s="43"/>
      <c r="H106" s="43"/>
      <c r="I106" s="43"/>
      <c r="J106" s="4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ht="15.75" customHeight="1">
      <c r="A107" s="41"/>
      <c r="B107" s="42"/>
      <c r="C107" s="42"/>
      <c r="D107" s="43"/>
      <c r="E107" s="43"/>
      <c r="F107" s="43"/>
      <c r="G107" s="43"/>
      <c r="H107" s="43"/>
      <c r="I107" s="43"/>
      <c r="J107" s="4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ht="15.75" customHeight="1">
      <c r="A108" s="41"/>
      <c r="B108" s="42"/>
      <c r="C108" s="42"/>
      <c r="D108" s="43"/>
      <c r="E108" s="43"/>
      <c r="F108" s="43"/>
      <c r="G108" s="43"/>
      <c r="H108" s="43"/>
      <c r="I108" s="43"/>
      <c r="J108" s="4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ht="15.75" customHeight="1">
      <c r="A109" s="41"/>
      <c r="B109" s="42"/>
      <c r="C109" s="42"/>
      <c r="D109" s="43"/>
      <c r="E109" s="43"/>
      <c r="F109" s="43"/>
      <c r="G109" s="43"/>
      <c r="H109" s="43"/>
      <c r="I109" s="43"/>
      <c r="J109" s="4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ht="15.75" customHeight="1">
      <c r="A110" s="41"/>
      <c r="B110" s="42"/>
      <c r="C110" s="42"/>
      <c r="D110" s="43"/>
      <c r="E110" s="43"/>
      <c r="F110" s="43"/>
      <c r="G110" s="43"/>
      <c r="H110" s="43"/>
      <c r="I110" s="43"/>
      <c r="J110" s="4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ht="15.75" customHeight="1">
      <c r="A111" s="41"/>
      <c r="B111" s="42"/>
      <c r="C111" s="42"/>
      <c r="D111" s="43"/>
      <c r="E111" s="43"/>
      <c r="F111" s="43"/>
      <c r="G111" s="43"/>
      <c r="H111" s="43"/>
      <c r="I111" s="43"/>
      <c r="J111" s="4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ht="15.75" customHeight="1">
      <c r="A112" s="41"/>
      <c r="B112" s="42"/>
      <c r="C112" s="42"/>
      <c r="D112" s="43"/>
      <c r="E112" s="43"/>
      <c r="F112" s="43"/>
      <c r="G112" s="43"/>
      <c r="H112" s="43"/>
      <c r="I112" s="43"/>
      <c r="J112" s="4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ht="15.75" customHeight="1">
      <c r="A113" s="41"/>
      <c r="B113" s="42"/>
      <c r="C113" s="42"/>
      <c r="D113" s="43"/>
      <c r="E113" s="43"/>
      <c r="F113" s="43"/>
      <c r="G113" s="43"/>
      <c r="H113" s="43"/>
      <c r="I113" s="43"/>
      <c r="J113" s="4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ht="15.75" customHeight="1">
      <c r="A114" s="41"/>
      <c r="B114" s="42"/>
      <c r="C114" s="42"/>
      <c r="D114" s="43"/>
      <c r="E114" s="43"/>
      <c r="F114" s="43"/>
      <c r="G114" s="43"/>
      <c r="H114" s="43"/>
      <c r="I114" s="43"/>
      <c r="J114" s="4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ht="15.75" customHeight="1">
      <c r="A115" s="41"/>
      <c r="B115" s="42"/>
      <c r="C115" s="42"/>
      <c r="D115" s="43"/>
      <c r="E115" s="43"/>
      <c r="F115" s="43"/>
      <c r="G115" s="43"/>
      <c r="H115" s="43"/>
      <c r="I115" s="43"/>
      <c r="J115" s="4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ht="15.75" customHeight="1">
      <c r="A116" s="41"/>
      <c r="B116" s="42"/>
      <c r="C116" s="42"/>
      <c r="D116" s="43"/>
      <c r="E116" s="43"/>
      <c r="F116" s="43"/>
      <c r="G116" s="43"/>
      <c r="H116" s="43"/>
      <c r="I116" s="43"/>
      <c r="J116" s="4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  <row r="117" ht="15.75" customHeight="1">
      <c r="A117" s="41"/>
      <c r="B117" s="42"/>
      <c r="C117" s="42"/>
      <c r="D117" s="43"/>
      <c r="E117" s="43"/>
      <c r="F117" s="43"/>
      <c r="G117" s="43"/>
      <c r="H117" s="43"/>
      <c r="I117" s="43"/>
      <c r="J117" s="4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ht="15.75" customHeight="1">
      <c r="A118" s="41"/>
      <c r="B118" s="42"/>
      <c r="C118" s="42"/>
      <c r="D118" s="43"/>
      <c r="E118" s="43"/>
      <c r="F118" s="43"/>
      <c r="G118" s="43"/>
      <c r="H118" s="43"/>
      <c r="I118" s="43"/>
      <c r="J118" s="4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</row>
    <row r="119" ht="15.75" customHeight="1">
      <c r="A119" s="41"/>
      <c r="B119" s="42"/>
      <c r="C119" s="42"/>
      <c r="D119" s="43"/>
      <c r="E119" s="43"/>
      <c r="F119" s="43"/>
      <c r="G119" s="43"/>
      <c r="H119" s="43"/>
      <c r="I119" s="43"/>
      <c r="J119" s="4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ht="15.75" customHeight="1">
      <c r="A120" s="41"/>
      <c r="B120" s="42"/>
      <c r="C120" s="42"/>
      <c r="D120" s="43"/>
      <c r="E120" s="43"/>
      <c r="F120" s="43"/>
      <c r="G120" s="43"/>
      <c r="H120" s="43"/>
      <c r="I120" s="43"/>
      <c r="J120" s="4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ht="15.75" customHeight="1">
      <c r="A121" s="41"/>
      <c r="B121" s="42"/>
      <c r="C121" s="42"/>
      <c r="D121" s="43"/>
      <c r="E121" s="43"/>
      <c r="F121" s="43"/>
      <c r="G121" s="43"/>
      <c r="H121" s="43"/>
      <c r="I121" s="43"/>
      <c r="J121" s="4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ht="15.75" customHeight="1">
      <c r="A122" s="41"/>
      <c r="B122" s="42"/>
      <c r="C122" s="42"/>
      <c r="D122" s="43"/>
      <c r="E122" s="43"/>
      <c r="F122" s="43"/>
      <c r="G122" s="43"/>
      <c r="H122" s="43"/>
      <c r="I122" s="43"/>
      <c r="J122" s="4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ht="15.75" customHeight="1">
      <c r="A123" s="41"/>
      <c r="B123" s="42"/>
      <c r="C123" s="42"/>
      <c r="D123" s="43"/>
      <c r="E123" s="43"/>
      <c r="F123" s="43"/>
      <c r="G123" s="43"/>
      <c r="H123" s="43"/>
      <c r="I123" s="43"/>
      <c r="J123" s="4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ht="15.75" customHeight="1">
      <c r="A124" s="41"/>
      <c r="B124" s="42"/>
      <c r="C124" s="42"/>
      <c r="D124" s="43"/>
      <c r="E124" s="43"/>
      <c r="F124" s="43"/>
      <c r="G124" s="43"/>
      <c r="H124" s="43"/>
      <c r="I124" s="43"/>
      <c r="J124" s="4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ht="15.75" customHeight="1">
      <c r="A125" s="41"/>
      <c r="B125" s="42"/>
      <c r="C125" s="42"/>
      <c r="D125" s="43"/>
      <c r="E125" s="43"/>
      <c r="F125" s="43"/>
      <c r="G125" s="43"/>
      <c r="H125" s="43"/>
      <c r="I125" s="43"/>
      <c r="J125" s="4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ht="15.75" customHeight="1">
      <c r="A126" s="41"/>
      <c r="B126" s="42"/>
      <c r="C126" s="42"/>
      <c r="D126" s="43"/>
      <c r="E126" s="43"/>
      <c r="F126" s="43"/>
      <c r="G126" s="43"/>
      <c r="H126" s="43"/>
      <c r="I126" s="43"/>
      <c r="J126" s="4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ht="15.75" customHeight="1">
      <c r="A127" s="41"/>
      <c r="B127" s="42"/>
      <c r="C127" s="42"/>
      <c r="D127" s="43"/>
      <c r="E127" s="43"/>
      <c r="F127" s="43"/>
      <c r="G127" s="43"/>
      <c r="H127" s="43"/>
      <c r="I127" s="43"/>
      <c r="J127" s="4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ht="15.75" customHeight="1">
      <c r="A128" s="41"/>
      <c r="B128" s="42"/>
      <c r="C128" s="42"/>
      <c r="D128" s="43"/>
      <c r="E128" s="43"/>
      <c r="F128" s="43"/>
      <c r="G128" s="43"/>
      <c r="H128" s="43"/>
      <c r="I128" s="43"/>
      <c r="J128" s="4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ht="15.75" customHeight="1">
      <c r="A129" s="41"/>
      <c r="B129" s="42"/>
      <c r="C129" s="42"/>
      <c r="D129" s="43"/>
      <c r="E129" s="43"/>
      <c r="F129" s="43"/>
      <c r="G129" s="43"/>
      <c r="H129" s="43"/>
      <c r="I129" s="43"/>
      <c r="J129" s="4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ht="15.75" customHeight="1">
      <c r="A130" s="41"/>
      <c r="B130" s="42"/>
      <c r="C130" s="42"/>
      <c r="D130" s="43"/>
      <c r="E130" s="43"/>
      <c r="F130" s="43"/>
      <c r="G130" s="43"/>
      <c r="H130" s="43"/>
      <c r="I130" s="43"/>
      <c r="J130" s="4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ht="15.75" customHeight="1">
      <c r="A131" s="41"/>
      <c r="B131" s="42"/>
      <c r="C131" s="42"/>
      <c r="D131" s="43"/>
      <c r="E131" s="43"/>
      <c r="F131" s="43"/>
      <c r="G131" s="43"/>
      <c r="H131" s="43"/>
      <c r="I131" s="43"/>
      <c r="J131" s="4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ht="15.75" customHeight="1">
      <c r="A132" s="41"/>
      <c r="B132" s="42"/>
      <c r="C132" s="42"/>
      <c r="D132" s="43"/>
      <c r="E132" s="43"/>
      <c r="F132" s="43"/>
      <c r="G132" s="43"/>
      <c r="H132" s="43"/>
      <c r="I132" s="43"/>
      <c r="J132" s="4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ht="15.75" customHeight="1">
      <c r="A133" s="41"/>
      <c r="B133" s="42"/>
      <c r="C133" s="42"/>
      <c r="D133" s="43"/>
      <c r="E133" s="43"/>
      <c r="F133" s="43"/>
      <c r="G133" s="43"/>
      <c r="H133" s="43"/>
      <c r="I133" s="43"/>
      <c r="J133" s="4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ht="15.75" customHeight="1">
      <c r="A134" s="41"/>
      <c r="B134" s="42"/>
      <c r="C134" s="42"/>
      <c r="D134" s="43"/>
      <c r="E134" s="43"/>
      <c r="F134" s="43"/>
      <c r="G134" s="43"/>
      <c r="H134" s="43"/>
      <c r="I134" s="43"/>
      <c r="J134" s="4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ht="15.75" customHeight="1">
      <c r="A135" s="41"/>
      <c r="B135" s="42"/>
      <c r="C135" s="42"/>
      <c r="D135" s="43"/>
      <c r="E135" s="43"/>
      <c r="F135" s="43"/>
      <c r="G135" s="43"/>
      <c r="H135" s="43"/>
      <c r="I135" s="43"/>
      <c r="J135" s="4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ht="15.75" customHeight="1">
      <c r="A136" s="41"/>
      <c r="B136" s="42"/>
      <c r="C136" s="42"/>
      <c r="D136" s="43"/>
      <c r="E136" s="43"/>
      <c r="F136" s="43"/>
      <c r="G136" s="43"/>
      <c r="H136" s="43"/>
      <c r="I136" s="43"/>
      <c r="J136" s="4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ht="15.75" customHeight="1">
      <c r="A137" s="41"/>
      <c r="B137" s="42"/>
      <c r="C137" s="42"/>
      <c r="D137" s="43"/>
      <c r="E137" s="43"/>
      <c r="F137" s="43"/>
      <c r="G137" s="43"/>
      <c r="H137" s="43"/>
      <c r="I137" s="43"/>
      <c r="J137" s="4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ht="15.75" customHeight="1">
      <c r="A138" s="41"/>
      <c r="B138" s="42"/>
      <c r="C138" s="42"/>
      <c r="D138" s="43"/>
      <c r="E138" s="43"/>
      <c r="F138" s="43"/>
      <c r="G138" s="43"/>
      <c r="H138" s="43"/>
      <c r="I138" s="43"/>
      <c r="J138" s="4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ht="15.75" customHeight="1">
      <c r="A139" s="41"/>
      <c r="B139" s="42"/>
      <c r="C139" s="42"/>
      <c r="D139" s="43"/>
      <c r="E139" s="43"/>
      <c r="F139" s="43"/>
      <c r="G139" s="43"/>
      <c r="H139" s="43"/>
      <c r="I139" s="43"/>
      <c r="J139" s="4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ht="15.75" customHeight="1">
      <c r="A140" s="41"/>
      <c r="B140" s="42"/>
      <c r="C140" s="42"/>
      <c r="D140" s="43"/>
      <c r="E140" s="43"/>
      <c r="F140" s="43"/>
      <c r="G140" s="43"/>
      <c r="H140" s="43"/>
      <c r="I140" s="43"/>
      <c r="J140" s="4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ht="15.75" customHeight="1">
      <c r="A141" s="41"/>
      <c r="B141" s="42"/>
      <c r="C141" s="42"/>
      <c r="D141" s="43"/>
      <c r="E141" s="43"/>
      <c r="F141" s="43"/>
      <c r="G141" s="43"/>
      <c r="H141" s="43"/>
      <c r="I141" s="43"/>
      <c r="J141" s="4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ht="15.75" customHeight="1">
      <c r="A142" s="41"/>
      <c r="B142" s="42"/>
      <c r="C142" s="42"/>
      <c r="D142" s="43"/>
      <c r="E142" s="43"/>
      <c r="F142" s="43"/>
      <c r="G142" s="43"/>
      <c r="H142" s="43"/>
      <c r="I142" s="43"/>
      <c r="J142" s="4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ht="15.75" customHeight="1">
      <c r="A143" s="41"/>
      <c r="B143" s="42"/>
      <c r="C143" s="42"/>
      <c r="D143" s="43"/>
      <c r="E143" s="43"/>
      <c r="F143" s="43"/>
      <c r="G143" s="43"/>
      <c r="H143" s="43"/>
      <c r="I143" s="43"/>
      <c r="J143" s="4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ht="15.75" customHeight="1">
      <c r="A144" s="41"/>
      <c r="B144" s="42"/>
      <c r="C144" s="42"/>
      <c r="D144" s="43"/>
      <c r="E144" s="43"/>
      <c r="F144" s="43"/>
      <c r="G144" s="43"/>
      <c r="H144" s="43"/>
      <c r="I144" s="43"/>
      <c r="J144" s="4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ht="15.75" customHeight="1">
      <c r="A145" s="41"/>
      <c r="B145" s="42"/>
      <c r="C145" s="42"/>
      <c r="D145" s="43"/>
      <c r="E145" s="43"/>
      <c r="F145" s="43"/>
      <c r="G145" s="43"/>
      <c r="H145" s="43"/>
      <c r="I145" s="43"/>
      <c r="J145" s="4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ht="15.75" customHeight="1">
      <c r="A146" s="41"/>
      <c r="B146" s="42"/>
      <c r="C146" s="42"/>
      <c r="D146" s="43"/>
      <c r="E146" s="43"/>
      <c r="F146" s="43"/>
      <c r="G146" s="43"/>
      <c r="H146" s="43"/>
      <c r="I146" s="43"/>
      <c r="J146" s="4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ht="15.75" customHeight="1">
      <c r="A147" s="41"/>
      <c r="B147" s="42"/>
      <c r="C147" s="42"/>
      <c r="D147" s="43"/>
      <c r="E147" s="43"/>
      <c r="F147" s="43"/>
      <c r="G147" s="43"/>
      <c r="H147" s="43"/>
      <c r="I147" s="43"/>
      <c r="J147" s="4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ht="15.75" customHeight="1">
      <c r="A148" s="41"/>
      <c r="B148" s="42"/>
      <c r="C148" s="42"/>
      <c r="D148" s="43"/>
      <c r="E148" s="43"/>
      <c r="F148" s="43"/>
      <c r="G148" s="43"/>
      <c r="H148" s="43"/>
      <c r="I148" s="43"/>
      <c r="J148" s="4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ht="15.75" customHeight="1">
      <c r="A149" s="41"/>
      <c r="B149" s="42"/>
      <c r="C149" s="42"/>
      <c r="D149" s="43"/>
      <c r="E149" s="43"/>
      <c r="F149" s="43"/>
      <c r="G149" s="43"/>
      <c r="H149" s="43"/>
      <c r="I149" s="43"/>
      <c r="J149" s="4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ht="15.75" customHeight="1">
      <c r="A150" s="41"/>
      <c r="B150" s="42"/>
      <c r="C150" s="42"/>
      <c r="D150" s="43"/>
      <c r="E150" s="43"/>
      <c r="F150" s="43"/>
      <c r="G150" s="43"/>
      <c r="H150" s="43"/>
      <c r="I150" s="43"/>
      <c r="J150" s="4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ht="15.75" customHeight="1">
      <c r="A151" s="41"/>
      <c r="B151" s="42"/>
      <c r="C151" s="42"/>
      <c r="D151" s="43"/>
      <c r="E151" s="43"/>
      <c r="F151" s="43"/>
      <c r="G151" s="43"/>
      <c r="H151" s="43"/>
      <c r="I151" s="43"/>
      <c r="J151" s="4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ht="15.75" customHeight="1">
      <c r="A152" s="41"/>
      <c r="B152" s="42"/>
      <c r="C152" s="42"/>
      <c r="D152" s="43"/>
      <c r="E152" s="43"/>
      <c r="F152" s="43"/>
      <c r="G152" s="43"/>
      <c r="H152" s="43"/>
      <c r="I152" s="43"/>
      <c r="J152" s="4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ht="15.75" customHeight="1">
      <c r="A153" s="41"/>
      <c r="B153" s="42"/>
      <c r="C153" s="42"/>
      <c r="D153" s="43"/>
      <c r="E153" s="43"/>
      <c r="F153" s="43"/>
      <c r="G153" s="43"/>
      <c r="H153" s="43"/>
      <c r="I153" s="43"/>
      <c r="J153" s="4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ht="15.75" customHeight="1">
      <c r="A154" s="41"/>
      <c r="B154" s="42"/>
      <c r="C154" s="42"/>
      <c r="D154" s="43"/>
      <c r="E154" s="43"/>
      <c r="F154" s="43"/>
      <c r="G154" s="43"/>
      <c r="H154" s="43"/>
      <c r="I154" s="43"/>
      <c r="J154" s="4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ht="15.75" customHeight="1">
      <c r="A155" s="41"/>
      <c r="B155" s="42"/>
      <c r="C155" s="42"/>
      <c r="D155" s="43"/>
      <c r="E155" s="43"/>
      <c r="F155" s="43"/>
      <c r="G155" s="43"/>
      <c r="H155" s="43"/>
      <c r="I155" s="43"/>
      <c r="J155" s="4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ht="15.75" customHeight="1">
      <c r="A156" s="41"/>
      <c r="B156" s="42"/>
      <c r="C156" s="42"/>
      <c r="D156" s="43"/>
      <c r="E156" s="43"/>
      <c r="F156" s="43"/>
      <c r="G156" s="43"/>
      <c r="H156" s="43"/>
      <c r="I156" s="43"/>
      <c r="J156" s="4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ht="15.75" customHeight="1">
      <c r="A157" s="41"/>
      <c r="B157" s="42"/>
      <c r="C157" s="42"/>
      <c r="D157" s="43"/>
      <c r="E157" s="43"/>
      <c r="F157" s="43"/>
      <c r="G157" s="43"/>
      <c r="H157" s="43"/>
      <c r="I157" s="43"/>
      <c r="J157" s="4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ht="15.75" customHeight="1">
      <c r="A158" s="41"/>
      <c r="B158" s="42"/>
      <c r="C158" s="42"/>
      <c r="D158" s="43"/>
      <c r="E158" s="43"/>
      <c r="F158" s="43"/>
      <c r="G158" s="43"/>
      <c r="H158" s="43"/>
      <c r="I158" s="43"/>
      <c r="J158" s="4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ht="15.75" customHeight="1">
      <c r="A159" s="41"/>
      <c r="B159" s="42"/>
      <c r="C159" s="42"/>
      <c r="D159" s="43"/>
      <c r="E159" s="43"/>
      <c r="F159" s="43"/>
      <c r="G159" s="43"/>
      <c r="H159" s="43"/>
      <c r="I159" s="43"/>
      <c r="J159" s="4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ht="15.75" customHeight="1">
      <c r="A160" s="41"/>
      <c r="B160" s="42"/>
      <c r="C160" s="42"/>
      <c r="D160" s="43"/>
      <c r="E160" s="43"/>
      <c r="F160" s="43"/>
      <c r="G160" s="43"/>
      <c r="H160" s="43"/>
      <c r="I160" s="43"/>
      <c r="J160" s="4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ht="15.75" customHeight="1">
      <c r="A161" s="41"/>
      <c r="B161" s="42"/>
      <c r="C161" s="42"/>
      <c r="D161" s="43"/>
      <c r="E161" s="43"/>
      <c r="F161" s="43"/>
      <c r="G161" s="43"/>
      <c r="H161" s="43"/>
      <c r="I161" s="43"/>
      <c r="J161" s="4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ht="15.75" customHeight="1">
      <c r="A162" s="41"/>
      <c r="B162" s="42"/>
      <c r="C162" s="42"/>
      <c r="D162" s="43"/>
      <c r="E162" s="43"/>
      <c r="F162" s="43"/>
      <c r="G162" s="43"/>
      <c r="H162" s="43"/>
      <c r="I162" s="43"/>
      <c r="J162" s="4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ht="15.75" customHeight="1">
      <c r="A163" s="41"/>
      <c r="B163" s="42"/>
      <c r="C163" s="42"/>
      <c r="D163" s="43"/>
      <c r="E163" s="43"/>
      <c r="F163" s="43"/>
      <c r="G163" s="43"/>
      <c r="H163" s="43"/>
      <c r="I163" s="43"/>
      <c r="J163" s="4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ht="15.75" customHeight="1">
      <c r="A164" s="41"/>
      <c r="B164" s="42"/>
      <c r="C164" s="42"/>
      <c r="D164" s="43"/>
      <c r="E164" s="43"/>
      <c r="F164" s="43"/>
      <c r="G164" s="43"/>
      <c r="H164" s="43"/>
      <c r="I164" s="43"/>
      <c r="J164" s="4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ht="15.75" customHeight="1">
      <c r="A165" s="41"/>
      <c r="B165" s="42"/>
      <c r="C165" s="42"/>
      <c r="D165" s="43"/>
      <c r="E165" s="43"/>
      <c r="F165" s="43"/>
      <c r="G165" s="43"/>
      <c r="H165" s="43"/>
      <c r="I165" s="43"/>
      <c r="J165" s="4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ht="15.75" customHeight="1">
      <c r="A166" s="41"/>
      <c r="B166" s="42"/>
      <c r="C166" s="42"/>
      <c r="D166" s="43"/>
      <c r="E166" s="43"/>
      <c r="F166" s="43"/>
      <c r="G166" s="43"/>
      <c r="H166" s="43"/>
      <c r="I166" s="43"/>
      <c r="J166" s="4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ht="15.75" customHeight="1">
      <c r="A167" s="41"/>
      <c r="B167" s="42"/>
      <c r="C167" s="42"/>
      <c r="D167" s="43"/>
      <c r="E167" s="43"/>
      <c r="F167" s="43"/>
      <c r="G167" s="43"/>
      <c r="H167" s="43"/>
      <c r="I167" s="43"/>
      <c r="J167" s="4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ht="15.75" customHeight="1">
      <c r="A168" s="41"/>
      <c r="B168" s="42"/>
      <c r="C168" s="42"/>
      <c r="D168" s="43"/>
      <c r="E168" s="43"/>
      <c r="F168" s="43"/>
      <c r="G168" s="43"/>
      <c r="H168" s="43"/>
      <c r="I168" s="43"/>
      <c r="J168" s="4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ht="15.75" customHeight="1">
      <c r="A169" s="41"/>
      <c r="B169" s="42"/>
      <c r="C169" s="42"/>
      <c r="D169" s="43"/>
      <c r="E169" s="43"/>
      <c r="F169" s="43"/>
      <c r="G169" s="43"/>
      <c r="H169" s="43"/>
      <c r="I169" s="43"/>
      <c r="J169" s="4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ht="15.75" customHeight="1">
      <c r="A170" s="41"/>
      <c r="B170" s="42"/>
      <c r="C170" s="42"/>
      <c r="D170" s="43"/>
      <c r="E170" s="43"/>
      <c r="F170" s="43"/>
      <c r="G170" s="43"/>
      <c r="H170" s="43"/>
      <c r="I170" s="43"/>
      <c r="J170" s="4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ht="15.75" customHeight="1">
      <c r="A171" s="41"/>
      <c r="B171" s="42"/>
      <c r="C171" s="42"/>
      <c r="D171" s="43"/>
      <c r="E171" s="43"/>
      <c r="F171" s="43"/>
      <c r="G171" s="43"/>
      <c r="H171" s="43"/>
      <c r="I171" s="43"/>
      <c r="J171" s="4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ht="15.75" customHeight="1">
      <c r="A172" s="41"/>
      <c r="B172" s="42"/>
      <c r="C172" s="42"/>
      <c r="D172" s="43"/>
      <c r="E172" s="43"/>
      <c r="F172" s="43"/>
      <c r="G172" s="43"/>
      <c r="H172" s="43"/>
      <c r="I172" s="43"/>
      <c r="J172" s="4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ht="15.75" customHeight="1">
      <c r="A173" s="41"/>
      <c r="B173" s="42"/>
      <c r="C173" s="42"/>
      <c r="D173" s="43"/>
      <c r="E173" s="43"/>
      <c r="F173" s="43"/>
      <c r="G173" s="43"/>
      <c r="H173" s="43"/>
      <c r="I173" s="43"/>
      <c r="J173" s="4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ht="15.75" customHeight="1">
      <c r="A174" s="41"/>
      <c r="B174" s="42"/>
      <c r="C174" s="42"/>
      <c r="D174" s="43"/>
      <c r="E174" s="43"/>
      <c r="F174" s="43"/>
      <c r="G174" s="43"/>
      <c r="H174" s="43"/>
      <c r="I174" s="43"/>
      <c r="J174" s="4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ht="15.75" customHeight="1">
      <c r="A175" s="41"/>
      <c r="B175" s="42"/>
      <c r="C175" s="42"/>
      <c r="D175" s="43"/>
      <c r="E175" s="43"/>
      <c r="F175" s="43"/>
      <c r="G175" s="43"/>
      <c r="H175" s="43"/>
      <c r="I175" s="43"/>
      <c r="J175" s="4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ht="15.75" customHeight="1">
      <c r="A176" s="41"/>
      <c r="B176" s="42"/>
      <c r="C176" s="42"/>
      <c r="D176" s="43"/>
      <c r="E176" s="43"/>
      <c r="F176" s="43"/>
      <c r="G176" s="43"/>
      <c r="H176" s="43"/>
      <c r="I176" s="43"/>
      <c r="J176" s="4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ht="15.75" customHeight="1">
      <c r="A177" s="41"/>
      <c r="B177" s="42"/>
      <c r="C177" s="42"/>
      <c r="D177" s="43"/>
      <c r="E177" s="43"/>
      <c r="F177" s="43"/>
      <c r="G177" s="43"/>
      <c r="H177" s="43"/>
      <c r="I177" s="43"/>
      <c r="J177" s="4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</row>
    <row r="178" ht="15.75" customHeight="1">
      <c r="A178" s="41"/>
      <c r="B178" s="42"/>
      <c r="C178" s="42"/>
      <c r="D178" s="43"/>
      <c r="E178" s="43"/>
      <c r="F178" s="43"/>
      <c r="G178" s="43"/>
      <c r="H178" s="43"/>
      <c r="I178" s="43"/>
      <c r="J178" s="4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</row>
    <row r="179" ht="15.75" customHeight="1">
      <c r="A179" s="41"/>
      <c r="B179" s="42"/>
      <c r="C179" s="42"/>
      <c r="D179" s="43"/>
      <c r="E179" s="43"/>
      <c r="F179" s="43"/>
      <c r="G179" s="43"/>
      <c r="H179" s="43"/>
      <c r="I179" s="43"/>
      <c r="J179" s="4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ht="15.75" customHeight="1">
      <c r="A180" s="41"/>
      <c r="B180" s="42"/>
      <c r="C180" s="42"/>
      <c r="D180" s="43"/>
      <c r="E180" s="43"/>
      <c r="F180" s="43"/>
      <c r="G180" s="43"/>
      <c r="H180" s="43"/>
      <c r="I180" s="43"/>
      <c r="J180" s="4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ht="15.75" customHeight="1">
      <c r="A181" s="41"/>
      <c r="B181" s="42"/>
      <c r="C181" s="42"/>
      <c r="D181" s="43"/>
      <c r="E181" s="43"/>
      <c r="F181" s="43"/>
      <c r="G181" s="43"/>
      <c r="H181" s="43"/>
      <c r="I181" s="43"/>
      <c r="J181" s="4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ht="15.75" customHeight="1">
      <c r="A182" s="41"/>
      <c r="B182" s="42"/>
      <c r="C182" s="42"/>
      <c r="D182" s="43"/>
      <c r="E182" s="43"/>
      <c r="F182" s="43"/>
      <c r="G182" s="43"/>
      <c r="H182" s="43"/>
      <c r="I182" s="43"/>
      <c r="J182" s="4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ht="15.75" customHeight="1">
      <c r="A183" s="41"/>
      <c r="B183" s="42"/>
      <c r="C183" s="42"/>
      <c r="D183" s="43"/>
      <c r="E183" s="43"/>
      <c r="F183" s="43"/>
      <c r="G183" s="43"/>
      <c r="H183" s="43"/>
      <c r="I183" s="43"/>
      <c r="J183" s="4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</row>
    <row r="184" ht="15.75" customHeight="1">
      <c r="A184" s="41"/>
      <c r="B184" s="42"/>
      <c r="C184" s="42"/>
      <c r="D184" s="43"/>
      <c r="E184" s="43"/>
      <c r="F184" s="43"/>
      <c r="G184" s="43"/>
      <c r="H184" s="43"/>
      <c r="I184" s="43"/>
      <c r="J184" s="4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</row>
    <row r="185" ht="15.75" customHeight="1">
      <c r="A185" s="41"/>
      <c r="B185" s="42"/>
      <c r="C185" s="42"/>
      <c r="D185" s="43"/>
      <c r="E185" s="43"/>
      <c r="F185" s="43"/>
      <c r="G185" s="43"/>
      <c r="H185" s="43"/>
      <c r="I185" s="43"/>
      <c r="J185" s="4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</row>
    <row r="186" ht="15.75" customHeight="1">
      <c r="A186" s="41"/>
      <c r="B186" s="42"/>
      <c r="C186" s="42"/>
      <c r="D186" s="43"/>
      <c r="E186" s="43"/>
      <c r="F186" s="43"/>
      <c r="G186" s="43"/>
      <c r="H186" s="43"/>
      <c r="I186" s="43"/>
      <c r="J186" s="4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</row>
    <row r="187" ht="15.75" customHeight="1">
      <c r="A187" s="41"/>
      <c r="B187" s="42"/>
      <c r="C187" s="42"/>
      <c r="D187" s="43"/>
      <c r="E187" s="43"/>
      <c r="F187" s="43"/>
      <c r="G187" s="43"/>
      <c r="H187" s="43"/>
      <c r="I187" s="43"/>
      <c r="J187" s="4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ht="15.75" customHeight="1">
      <c r="A188" s="41"/>
      <c r="B188" s="42"/>
      <c r="C188" s="42"/>
      <c r="D188" s="43"/>
      <c r="E188" s="43"/>
      <c r="F188" s="43"/>
      <c r="G188" s="43"/>
      <c r="H188" s="43"/>
      <c r="I188" s="43"/>
      <c r="J188" s="4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</row>
    <row r="189" ht="15.75" customHeight="1">
      <c r="A189" s="41"/>
      <c r="B189" s="42"/>
      <c r="C189" s="42"/>
      <c r="D189" s="43"/>
      <c r="E189" s="43"/>
      <c r="F189" s="43"/>
      <c r="G189" s="43"/>
      <c r="H189" s="43"/>
      <c r="I189" s="43"/>
      <c r="J189" s="4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</row>
    <row r="190" ht="15.75" customHeight="1">
      <c r="A190" s="41"/>
      <c r="B190" s="42"/>
      <c r="C190" s="42"/>
      <c r="D190" s="43"/>
      <c r="E190" s="43"/>
      <c r="F190" s="43"/>
      <c r="G190" s="43"/>
      <c r="H190" s="43"/>
      <c r="I190" s="43"/>
      <c r="J190" s="4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</row>
    <row r="191" ht="15.75" customHeight="1">
      <c r="A191" s="41"/>
      <c r="B191" s="42"/>
      <c r="C191" s="42"/>
      <c r="D191" s="43"/>
      <c r="E191" s="43"/>
      <c r="F191" s="43"/>
      <c r="G191" s="43"/>
      <c r="H191" s="43"/>
      <c r="I191" s="43"/>
      <c r="J191" s="4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</row>
    <row r="192" ht="15.75" customHeight="1">
      <c r="A192" s="41"/>
      <c r="B192" s="42"/>
      <c r="C192" s="42"/>
      <c r="D192" s="43"/>
      <c r="E192" s="43"/>
      <c r="F192" s="43"/>
      <c r="G192" s="43"/>
      <c r="H192" s="43"/>
      <c r="I192" s="43"/>
      <c r="J192" s="4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ht="15.75" customHeight="1">
      <c r="A193" s="41"/>
      <c r="B193" s="42"/>
      <c r="C193" s="42"/>
      <c r="D193" s="43"/>
      <c r="E193" s="43"/>
      <c r="F193" s="43"/>
      <c r="G193" s="43"/>
      <c r="H193" s="43"/>
      <c r="I193" s="43"/>
      <c r="J193" s="4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ht="15.75" customHeight="1">
      <c r="A194" s="41"/>
      <c r="B194" s="42"/>
      <c r="C194" s="42"/>
      <c r="D194" s="43"/>
      <c r="E194" s="43"/>
      <c r="F194" s="43"/>
      <c r="G194" s="43"/>
      <c r="H194" s="43"/>
      <c r="I194" s="43"/>
      <c r="J194" s="4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</row>
    <row r="195" ht="15.75" customHeight="1">
      <c r="A195" s="41"/>
      <c r="B195" s="42"/>
      <c r="C195" s="42"/>
      <c r="D195" s="43"/>
      <c r="E195" s="43"/>
      <c r="F195" s="43"/>
      <c r="G195" s="43"/>
      <c r="H195" s="43"/>
      <c r="I195" s="43"/>
      <c r="J195" s="4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</row>
    <row r="196" ht="15.75" customHeight="1">
      <c r="A196" s="41"/>
      <c r="B196" s="42"/>
      <c r="C196" s="42"/>
      <c r="D196" s="43"/>
      <c r="E196" s="43"/>
      <c r="F196" s="43"/>
      <c r="G196" s="43"/>
      <c r="H196" s="43"/>
      <c r="I196" s="43"/>
      <c r="J196" s="4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</row>
    <row r="197" ht="15.75" customHeight="1">
      <c r="A197" s="41"/>
      <c r="B197" s="42"/>
      <c r="C197" s="42"/>
      <c r="D197" s="43"/>
      <c r="E197" s="43"/>
      <c r="F197" s="43"/>
      <c r="G197" s="43"/>
      <c r="H197" s="43"/>
      <c r="I197" s="43"/>
      <c r="J197" s="4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</row>
    <row r="198" ht="15.75" customHeight="1">
      <c r="A198" s="41"/>
      <c r="B198" s="42"/>
      <c r="C198" s="42"/>
      <c r="D198" s="43"/>
      <c r="E198" s="43"/>
      <c r="F198" s="43"/>
      <c r="G198" s="43"/>
      <c r="H198" s="43"/>
      <c r="I198" s="43"/>
      <c r="J198" s="4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</row>
    <row r="199" ht="15.75" customHeight="1">
      <c r="A199" s="41"/>
      <c r="B199" s="42"/>
      <c r="C199" s="42"/>
      <c r="D199" s="43"/>
      <c r="E199" s="43"/>
      <c r="F199" s="43"/>
      <c r="G199" s="43"/>
      <c r="H199" s="43"/>
      <c r="I199" s="43"/>
      <c r="J199" s="4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</row>
    <row r="200" ht="15.75" customHeight="1">
      <c r="A200" s="41"/>
      <c r="B200" s="42"/>
      <c r="C200" s="42"/>
      <c r="D200" s="43"/>
      <c r="E200" s="43"/>
      <c r="F200" s="43"/>
      <c r="G200" s="43"/>
      <c r="H200" s="43"/>
      <c r="I200" s="43"/>
      <c r="J200" s="4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</row>
    <row r="201" ht="15.75" customHeight="1">
      <c r="A201" s="41"/>
      <c r="B201" s="42"/>
      <c r="C201" s="42"/>
      <c r="D201" s="43"/>
      <c r="E201" s="43"/>
      <c r="F201" s="43"/>
      <c r="G201" s="43"/>
      <c r="H201" s="43"/>
      <c r="I201" s="43"/>
      <c r="J201" s="4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</row>
    <row r="202" ht="15.75" customHeight="1">
      <c r="A202" s="41"/>
      <c r="B202" s="42"/>
      <c r="C202" s="42"/>
      <c r="D202" s="43"/>
      <c r="E202" s="43"/>
      <c r="F202" s="43"/>
      <c r="G202" s="43"/>
      <c r="H202" s="43"/>
      <c r="I202" s="43"/>
      <c r="J202" s="4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</row>
    <row r="203" ht="15.75" customHeight="1">
      <c r="A203" s="41"/>
      <c r="B203" s="42"/>
      <c r="C203" s="42"/>
      <c r="D203" s="43"/>
      <c r="E203" s="43"/>
      <c r="F203" s="43"/>
      <c r="G203" s="43"/>
      <c r="H203" s="43"/>
      <c r="I203" s="43"/>
      <c r="J203" s="4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</row>
    <row r="204" ht="15.75" customHeight="1">
      <c r="A204" s="41"/>
      <c r="B204" s="42"/>
      <c r="C204" s="42"/>
      <c r="D204" s="43"/>
      <c r="E204" s="43"/>
      <c r="F204" s="43"/>
      <c r="G204" s="43"/>
      <c r="H204" s="43"/>
      <c r="I204" s="43"/>
      <c r="J204" s="4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ht="15.75" customHeight="1">
      <c r="A205" s="41"/>
      <c r="B205" s="42"/>
      <c r="C205" s="42"/>
      <c r="D205" s="43"/>
      <c r="E205" s="43"/>
      <c r="F205" s="43"/>
      <c r="G205" s="43"/>
      <c r="H205" s="43"/>
      <c r="I205" s="43"/>
      <c r="J205" s="4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ht="15.75" customHeight="1">
      <c r="A206" s="41"/>
      <c r="B206" s="42"/>
      <c r="C206" s="42"/>
      <c r="D206" s="43"/>
      <c r="E206" s="43"/>
      <c r="F206" s="43"/>
      <c r="G206" s="43"/>
      <c r="H206" s="43"/>
      <c r="I206" s="43"/>
      <c r="J206" s="4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</row>
    <row r="207" ht="15.75" customHeight="1">
      <c r="A207" s="41"/>
      <c r="B207" s="42"/>
      <c r="C207" s="42"/>
      <c r="D207" s="43"/>
      <c r="E207" s="43"/>
      <c r="F207" s="43"/>
      <c r="G207" s="43"/>
      <c r="H207" s="43"/>
      <c r="I207" s="43"/>
      <c r="J207" s="4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</row>
    <row r="208" ht="15.75" customHeight="1">
      <c r="A208" s="41"/>
      <c r="B208" s="42"/>
      <c r="C208" s="42"/>
      <c r="D208" s="43"/>
      <c r="E208" s="43"/>
      <c r="F208" s="43"/>
      <c r="G208" s="43"/>
      <c r="H208" s="43"/>
      <c r="I208" s="43"/>
      <c r="J208" s="4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</row>
    <row r="209" ht="15.75" customHeight="1">
      <c r="A209" s="41"/>
      <c r="B209" s="42"/>
      <c r="C209" s="42"/>
      <c r="D209" s="43"/>
      <c r="E209" s="43"/>
      <c r="F209" s="43"/>
      <c r="G209" s="43"/>
      <c r="H209" s="43"/>
      <c r="I209" s="43"/>
      <c r="J209" s="4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</row>
    <row r="210" ht="15.75" customHeight="1">
      <c r="A210" s="41"/>
      <c r="B210" s="42"/>
      <c r="C210" s="42"/>
      <c r="D210" s="43"/>
      <c r="E210" s="43"/>
      <c r="F210" s="43"/>
      <c r="G210" s="43"/>
      <c r="H210" s="43"/>
      <c r="I210" s="43"/>
      <c r="J210" s="4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</row>
    <row r="211" ht="15.75" customHeight="1">
      <c r="A211" s="41"/>
      <c r="B211" s="42"/>
      <c r="C211" s="42"/>
      <c r="D211" s="43"/>
      <c r="E211" s="43"/>
      <c r="F211" s="43"/>
      <c r="G211" s="43"/>
      <c r="H211" s="43"/>
      <c r="I211" s="43"/>
      <c r="J211" s="4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</row>
    <row r="212" ht="15.75" customHeight="1">
      <c r="A212" s="41"/>
      <c r="B212" s="42"/>
      <c r="C212" s="42"/>
      <c r="D212" s="43"/>
      <c r="E212" s="43"/>
      <c r="F212" s="43"/>
      <c r="G212" s="43"/>
      <c r="H212" s="43"/>
      <c r="I212" s="43"/>
      <c r="J212" s="4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</row>
    <row r="213" ht="15.75" customHeight="1">
      <c r="A213" s="41"/>
      <c r="B213" s="42"/>
      <c r="C213" s="42"/>
      <c r="D213" s="43"/>
      <c r="E213" s="43"/>
      <c r="F213" s="43"/>
      <c r="G213" s="43"/>
      <c r="H213" s="43"/>
      <c r="I213" s="43"/>
      <c r="J213" s="4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</row>
    <row r="214" ht="15.75" customHeight="1">
      <c r="A214" s="41"/>
      <c r="B214" s="42"/>
      <c r="C214" s="42"/>
      <c r="D214" s="43"/>
      <c r="E214" s="43"/>
      <c r="F214" s="43"/>
      <c r="G214" s="43"/>
      <c r="H214" s="43"/>
      <c r="I214" s="43"/>
      <c r="J214" s="4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</row>
    <row r="215" ht="15.75" customHeight="1">
      <c r="A215" s="41"/>
      <c r="B215" s="42"/>
      <c r="C215" s="42"/>
      <c r="D215" s="43"/>
      <c r="E215" s="43"/>
      <c r="F215" s="43"/>
      <c r="G215" s="43"/>
      <c r="H215" s="43"/>
      <c r="I215" s="43"/>
      <c r="J215" s="4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</row>
    <row r="216" ht="15.75" customHeight="1">
      <c r="A216" s="41"/>
      <c r="B216" s="42"/>
      <c r="C216" s="42"/>
      <c r="D216" s="43"/>
      <c r="E216" s="43"/>
      <c r="F216" s="43"/>
      <c r="G216" s="43"/>
      <c r="H216" s="43"/>
      <c r="I216" s="43"/>
      <c r="J216" s="4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</row>
    <row r="217" ht="15.75" customHeight="1">
      <c r="A217" s="41"/>
      <c r="B217" s="42"/>
      <c r="C217" s="42"/>
      <c r="D217" s="43"/>
      <c r="E217" s="43"/>
      <c r="F217" s="43"/>
      <c r="G217" s="43"/>
      <c r="H217" s="43"/>
      <c r="I217" s="43"/>
      <c r="J217" s="4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</row>
    <row r="218" ht="15.75" customHeight="1">
      <c r="A218" s="41"/>
      <c r="B218" s="42"/>
      <c r="C218" s="42"/>
      <c r="D218" s="43"/>
      <c r="E218" s="43"/>
      <c r="F218" s="43"/>
      <c r="G218" s="43"/>
      <c r="H218" s="43"/>
      <c r="I218" s="43"/>
      <c r="J218" s="4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</row>
    <row r="219" ht="15.75" customHeight="1">
      <c r="A219" s="41"/>
      <c r="B219" s="42"/>
      <c r="C219" s="42"/>
      <c r="D219" s="43"/>
      <c r="E219" s="43"/>
      <c r="F219" s="43"/>
      <c r="G219" s="43"/>
      <c r="H219" s="43"/>
      <c r="I219" s="43"/>
      <c r="J219" s="4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</row>
    <row r="220" ht="15.75" customHeight="1">
      <c r="A220" s="41"/>
      <c r="B220" s="42"/>
      <c r="C220" s="42"/>
      <c r="D220" s="43"/>
      <c r="E220" s="43"/>
      <c r="F220" s="43"/>
      <c r="G220" s="43"/>
      <c r="H220" s="43"/>
      <c r="I220" s="43"/>
      <c r="J220" s="4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</row>
    <row r="221" ht="15.75" customHeight="1">
      <c r="A221" s="41"/>
      <c r="B221" s="42"/>
      <c r="C221" s="42"/>
      <c r="D221" s="43"/>
      <c r="E221" s="43"/>
      <c r="F221" s="43"/>
      <c r="G221" s="43"/>
      <c r="H221" s="43"/>
      <c r="I221" s="43"/>
      <c r="J221" s="4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</row>
    <row r="222" ht="15.75" customHeight="1">
      <c r="A222" s="41"/>
      <c r="B222" s="42"/>
      <c r="C222" s="42"/>
      <c r="D222" s="43"/>
      <c r="E222" s="43"/>
      <c r="F222" s="43"/>
      <c r="G222" s="43"/>
      <c r="H222" s="43"/>
      <c r="I222" s="43"/>
      <c r="J222" s="4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</row>
    <row r="223" ht="15.75" customHeight="1">
      <c r="A223" s="41"/>
      <c r="B223" s="42"/>
      <c r="C223" s="42"/>
      <c r="D223" s="43"/>
      <c r="E223" s="43"/>
      <c r="F223" s="43"/>
      <c r="G223" s="43"/>
      <c r="H223" s="43"/>
      <c r="I223" s="43"/>
      <c r="J223" s="4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</row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</sheetData>
  <autoFilter ref="$A$1:$J$7">
    <sortState ref="A1:J7">
      <sortCondition descending="1" ref="J1:J7"/>
    </sortState>
  </autoFilter>
  <printOptions/>
  <pageMargins bottom="0.75" footer="0.0" header="0.0" left="0.699305555555556" right="0.699305555555556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2" width="8.71"/>
    <col customWidth="1" min="3" max="3" width="20.71"/>
    <col customWidth="1" min="4" max="4" width="5.71"/>
    <col customWidth="1" min="5" max="10" width="8.71"/>
  </cols>
  <sheetData>
    <row r="1" ht="56.25" customHeight="1">
      <c r="A1" s="71" t="s">
        <v>0</v>
      </c>
      <c r="B1" s="71" t="s">
        <v>1</v>
      </c>
      <c r="C1" s="71" t="s">
        <v>2</v>
      </c>
      <c r="D1" s="72" t="s">
        <v>3</v>
      </c>
      <c r="E1" s="72" t="s">
        <v>41</v>
      </c>
      <c r="F1" s="72" t="s">
        <v>51</v>
      </c>
      <c r="G1" s="72" t="s">
        <v>52</v>
      </c>
      <c r="H1" s="73" t="s">
        <v>63</v>
      </c>
      <c r="I1" s="72" t="s">
        <v>64</v>
      </c>
      <c r="J1" s="74" t="s">
        <v>7</v>
      </c>
    </row>
    <row r="2" ht="15.75" customHeight="1">
      <c r="A2" s="75"/>
      <c r="B2" s="76" t="s">
        <v>65</v>
      </c>
      <c r="C2" s="28" t="s">
        <v>66</v>
      </c>
      <c r="D2" s="75" t="s">
        <v>23</v>
      </c>
      <c r="E2" s="75">
        <v>21.0</v>
      </c>
      <c r="F2" s="75">
        <v>25.5</v>
      </c>
      <c r="G2" s="75">
        <v>20.5</v>
      </c>
      <c r="H2" s="75"/>
      <c r="I2" s="31">
        <f t="shared" ref="I2:I6" si="1">SUM(E2:H2)</f>
        <v>67</v>
      </c>
      <c r="J2" s="77">
        <f t="shared" ref="J2:J6" si="2">I2*100/89</f>
        <v>75.28089888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ht="15.75" customHeight="1">
      <c r="A3" s="75"/>
      <c r="B3" s="78" t="s">
        <v>65</v>
      </c>
      <c r="C3" s="36" t="s">
        <v>67</v>
      </c>
      <c r="D3" s="75" t="s">
        <v>23</v>
      </c>
      <c r="E3" s="75">
        <v>17.0</v>
      </c>
      <c r="F3" s="75">
        <v>26.5</v>
      </c>
      <c r="G3" s="75">
        <v>23.5</v>
      </c>
      <c r="H3" s="75"/>
      <c r="I3" s="31">
        <f t="shared" si="1"/>
        <v>67</v>
      </c>
      <c r="J3" s="77">
        <f t="shared" si="2"/>
        <v>75.28089888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ht="15.75" customHeight="1">
      <c r="A4" s="75"/>
      <c r="B4" s="78" t="s">
        <v>65</v>
      </c>
      <c r="C4" s="36" t="s">
        <v>68</v>
      </c>
      <c r="D4" s="75" t="s">
        <v>23</v>
      </c>
      <c r="E4" s="75">
        <v>14.0</v>
      </c>
      <c r="F4" s="75">
        <v>20.0</v>
      </c>
      <c r="G4" s="75">
        <v>17.5</v>
      </c>
      <c r="H4" s="75"/>
      <c r="I4" s="31">
        <f t="shared" si="1"/>
        <v>51.5</v>
      </c>
      <c r="J4" s="77">
        <f t="shared" si="2"/>
        <v>57.86516854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ht="15.75" customHeight="1">
      <c r="A5" s="75"/>
      <c r="B5" s="78" t="s">
        <v>65</v>
      </c>
      <c r="C5" s="36" t="s">
        <v>69</v>
      </c>
      <c r="D5" s="75" t="s">
        <v>23</v>
      </c>
      <c r="E5" s="75">
        <v>15.5</v>
      </c>
      <c r="F5" s="75">
        <v>13.0</v>
      </c>
      <c r="G5" s="75">
        <v>14.5</v>
      </c>
      <c r="H5" s="75"/>
      <c r="I5" s="31">
        <f t="shared" si="1"/>
        <v>43</v>
      </c>
      <c r="J5" s="77">
        <f t="shared" si="2"/>
        <v>48.31460674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ht="15.75" customHeight="1">
      <c r="A6" s="75"/>
      <c r="B6" s="78" t="s">
        <v>65</v>
      </c>
      <c r="C6" s="36" t="s">
        <v>70</v>
      </c>
      <c r="D6" s="75" t="s">
        <v>23</v>
      </c>
      <c r="E6" s="75">
        <v>10.0</v>
      </c>
      <c r="F6" s="75">
        <v>8.0</v>
      </c>
      <c r="G6" s="75">
        <v>17.5</v>
      </c>
      <c r="H6" s="75"/>
      <c r="I6" s="31">
        <f t="shared" si="1"/>
        <v>35.5</v>
      </c>
      <c r="J6" s="77">
        <f t="shared" si="2"/>
        <v>39.88764045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ht="15.75" customHeight="1">
      <c r="A7" s="18"/>
      <c r="B7" s="18"/>
      <c r="C7" s="39" t="s">
        <v>16</v>
      </c>
      <c r="D7" s="79"/>
      <c r="E7" s="57">
        <f t="shared" ref="E7:J7" si="3">AVERAGE(E2:E6)</f>
        <v>15.5</v>
      </c>
      <c r="F7" s="57">
        <f t="shared" si="3"/>
        <v>18.6</v>
      </c>
      <c r="G7" s="57">
        <f t="shared" si="3"/>
        <v>18.7</v>
      </c>
      <c r="H7" s="57" t="str">
        <f t="shared" si="3"/>
        <v>#DIV/0!</v>
      </c>
      <c r="I7" s="57">
        <f t="shared" si="3"/>
        <v>52.8</v>
      </c>
      <c r="J7" s="57">
        <f t="shared" si="3"/>
        <v>59.3258427</v>
      </c>
    </row>
    <row r="8" ht="15.7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</sheetData>
  <autoFilter ref="$A$1:$J$6">
    <sortState ref="A1:J6">
      <sortCondition descending="1" ref="J1:J6"/>
    </sortState>
  </autoFilter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9.57"/>
    <col customWidth="1" min="3" max="3" width="20.86"/>
    <col customWidth="1" min="4" max="4" width="7.43"/>
    <col customWidth="1" min="5" max="5" width="10.0"/>
    <col customWidth="1" min="7" max="7" width="9.29"/>
    <col customWidth="1" min="8" max="8" width="11.29"/>
  </cols>
  <sheetData>
    <row r="1">
      <c r="A1" s="71" t="s">
        <v>0</v>
      </c>
      <c r="B1" s="71" t="s">
        <v>1</v>
      </c>
      <c r="C1" s="71" t="s">
        <v>2</v>
      </c>
      <c r="D1" s="72" t="s">
        <v>3</v>
      </c>
      <c r="E1" s="72" t="s">
        <v>41</v>
      </c>
      <c r="F1" s="72" t="s">
        <v>51</v>
      </c>
      <c r="G1" s="73" t="s">
        <v>71</v>
      </c>
      <c r="H1" s="73" t="s">
        <v>72</v>
      </c>
      <c r="I1" s="73" t="s">
        <v>73</v>
      </c>
      <c r="J1" s="74" t="s">
        <v>7</v>
      </c>
    </row>
    <row r="2">
      <c r="A2" s="67"/>
      <c r="B2" s="50" t="s">
        <v>74</v>
      </c>
      <c r="C2" s="50" t="s">
        <v>75</v>
      </c>
      <c r="D2" s="67" t="s">
        <v>23</v>
      </c>
      <c r="E2" s="67">
        <v>22.0</v>
      </c>
      <c r="F2" s="67">
        <v>22.0</v>
      </c>
      <c r="G2" s="67">
        <v>15.0</v>
      </c>
      <c r="H2" s="67"/>
      <c r="I2" s="65">
        <f t="shared" ref="I2:I7" si="1">SUM(E2:H2)</f>
        <v>59</v>
      </c>
      <c r="J2" s="66">
        <f t="shared" ref="J2:J7" si="2">I2*100/80</f>
        <v>73.75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>
      <c r="A3" s="67"/>
      <c r="B3" s="50" t="s">
        <v>74</v>
      </c>
      <c r="C3" s="52" t="s">
        <v>76</v>
      </c>
      <c r="D3" s="67" t="s">
        <v>23</v>
      </c>
      <c r="E3" s="67">
        <v>18.0</v>
      </c>
      <c r="F3" s="67">
        <v>15.5</v>
      </c>
      <c r="G3" s="67">
        <v>15.0</v>
      </c>
      <c r="H3" s="80"/>
      <c r="I3" s="65">
        <f t="shared" si="1"/>
        <v>48.5</v>
      </c>
      <c r="J3" s="66">
        <f t="shared" si="2"/>
        <v>60.625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>
      <c r="A4" s="67"/>
      <c r="B4" s="50" t="s">
        <v>74</v>
      </c>
      <c r="C4" s="52" t="s">
        <v>77</v>
      </c>
      <c r="D4" s="67" t="s">
        <v>23</v>
      </c>
      <c r="E4" s="67">
        <v>17.0</v>
      </c>
      <c r="F4" s="67">
        <v>18.0</v>
      </c>
      <c r="G4" s="67">
        <v>13.0</v>
      </c>
      <c r="H4" s="80"/>
      <c r="I4" s="65">
        <f t="shared" si="1"/>
        <v>48</v>
      </c>
      <c r="J4" s="66">
        <f t="shared" si="2"/>
        <v>60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>
      <c r="A5" s="67"/>
      <c r="B5" s="50" t="s">
        <v>74</v>
      </c>
      <c r="C5" s="52" t="s">
        <v>78</v>
      </c>
      <c r="D5" s="67" t="s">
        <v>23</v>
      </c>
      <c r="E5" s="67">
        <v>18.0</v>
      </c>
      <c r="F5" s="67">
        <v>13.0</v>
      </c>
      <c r="G5" s="67">
        <v>15.5</v>
      </c>
      <c r="H5" s="67"/>
      <c r="I5" s="65">
        <f t="shared" si="1"/>
        <v>46.5</v>
      </c>
      <c r="J5" s="66">
        <f t="shared" si="2"/>
        <v>58.125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>
      <c r="A6" s="67"/>
      <c r="B6" s="50" t="s">
        <v>74</v>
      </c>
      <c r="C6" s="52" t="s">
        <v>79</v>
      </c>
      <c r="D6" s="67" t="s">
        <v>23</v>
      </c>
      <c r="E6" s="67">
        <v>11.0</v>
      </c>
      <c r="F6" s="67">
        <v>17.0</v>
      </c>
      <c r="G6" s="67">
        <v>10.0</v>
      </c>
      <c r="H6" s="80"/>
      <c r="I6" s="65">
        <f t="shared" si="1"/>
        <v>38</v>
      </c>
      <c r="J6" s="66">
        <f t="shared" si="2"/>
        <v>47.5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>
      <c r="A7" s="67"/>
      <c r="B7" s="50" t="s">
        <v>74</v>
      </c>
      <c r="C7" s="52" t="s">
        <v>80</v>
      </c>
      <c r="D7" s="67" t="s">
        <v>23</v>
      </c>
      <c r="E7" s="81">
        <v>16.5</v>
      </c>
      <c r="F7" s="81">
        <v>15.5</v>
      </c>
      <c r="G7" s="81">
        <v>0.0</v>
      </c>
      <c r="H7" s="81"/>
      <c r="I7" s="65">
        <f t="shared" si="1"/>
        <v>32</v>
      </c>
      <c r="J7" s="66">
        <f t="shared" si="2"/>
        <v>40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>
      <c r="A8" s="18"/>
      <c r="B8" s="18"/>
      <c r="C8" s="39" t="s">
        <v>16</v>
      </c>
      <c r="D8" s="79"/>
      <c r="E8" s="57">
        <f t="shared" ref="E8:G8" si="3">AVERAGE(E2:E7)</f>
        <v>17.08333333</v>
      </c>
      <c r="F8" s="57">
        <f t="shared" si="3"/>
        <v>16.83333333</v>
      </c>
      <c r="G8" s="57">
        <f t="shared" si="3"/>
        <v>11.41666667</v>
      </c>
      <c r="H8" s="57" t="str">
        <f t="shared" ref="H8:J8" si="4">AVERAGE(H2:H6)</f>
        <v>#DIV/0!</v>
      </c>
      <c r="I8" s="57">
        <f t="shared" si="4"/>
        <v>48</v>
      </c>
      <c r="J8" s="57">
        <f t="shared" si="4"/>
        <v>60</v>
      </c>
    </row>
  </sheetData>
  <autoFilter ref="$A$1:$J$7">
    <sortState ref="A1:J7">
      <sortCondition descending="1" ref="J1:J7"/>
    </sortState>
  </autoFil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86"/>
    <col customWidth="1" min="2" max="2" width="8.29"/>
    <col customWidth="1" min="3" max="3" width="19.14"/>
    <col customWidth="1" min="4" max="4" width="7.43"/>
    <col customWidth="1" min="5" max="5" width="10.0"/>
    <col customWidth="1" min="6" max="6" width="11.43"/>
    <col customWidth="1" min="7" max="7" width="10.57"/>
    <col customWidth="1" min="8" max="8" width="10.43"/>
    <col customWidth="1" min="9" max="9" width="11.71"/>
  </cols>
  <sheetData>
    <row r="1">
      <c r="A1" s="71" t="s">
        <v>0</v>
      </c>
      <c r="B1" s="71" t="s">
        <v>1</v>
      </c>
      <c r="C1" s="71" t="s">
        <v>2</v>
      </c>
      <c r="D1" s="72" t="s">
        <v>3</v>
      </c>
      <c r="E1" s="82" t="s">
        <v>81</v>
      </c>
      <c r="F1" s="82" t="s">
        <v>82</v>
      </c>
      <c r="G1" s="82" t="s">
        <v>83</v>
      </c>
      <c r="H1" s="82" t="s">
        <v>84</v>
      </c>
      <c r="I1" s="83" t="s">
        <v>85</v>
      </c>
      <c r="J1" s="74" t="s">
        <v>7</v>
      </c>
    </row>
    <row r="2">
      <c r="A2" s="6"/>
      <c r="B2" s="8" t="s">
        <v>86</v>
      </c>
      <c r="C2" s="8" t="s">
        <v>87</v>
      </c>
      <c r="D2" s="84" t="s">
        <v>47</v>
      </c>
      <c r="E2" s="6">
        <v>8.0</v>
      </c>
      <c r="F2" s="6">
        <v>44.5</v>
      </c>
      <c r="G2" s="6">
        <v>29.5</v>
      </c>
      <c r="H2" s="6">
        <v>32.0</v>
      </c>
      <c r="I2" s="10">
        <f t="shared" ref="I2:I6" si="1">SUM(E2:H2)</f>
        <v>114</v>
      </c>
      <c r="J2" s="11">
        <f t="shared" ref="J2:J6" si="2">I2*100/92</f>
        <v>123.9130435</v>
      </c>
      <c r="K2" s="85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>
      <c r="A3" s="6"/>
      <c r="B3" s="8" t="s">
        <v>86</v>
      </c>
      <c r="C3" s="13" t="s">
        <v>62</v>
      </c>
      <c r="D3" s="84" t="s">
        <v>47</v>
      </c>
      <c r="E3" s="6">
        <v>6.0</v>
      </c>
      <c r="F3" s="6">
        <v>38.0</v>
      </c>
      <c r="G3" s="6">
        <v>20.5</v>
      </c>
      <c r="H3" s="6">
        <v>26.5</v>
      </c>
      <c r="I3" s="10">
        <f t="shared" si="1"/>
        <v>91</v>
      </c>
      <c r="J3" s="11">
        <f t="shared" si="2"/>
        <v>98.91304348</v>
      </c>
      <c r="K3" s="85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>
      <c r="A4" s="6"/>
      <c r="B4" s="8" t="s">
        <v>86</v>
      </c>
      <c r="C4" s="13" t="s">
        <v>88</v>
      </c>
      <c r="D4" s="84" t="s">
        <v>47</v>
      </c>
      <c r="E4" s="6">
        <v>6.0</v>
      </c>
      <c r="F4" s="6">
        <v>25.5</v>
      </c>
      <c r="G4" s="6">
        <v>25.5</v>
      </c>
      <c r="H4" s="6">
        <v>29.0</v>
      </c>
      <c r="I4" s="10">
        <f t="shared" si="1"/>
        <v>86</v>
      </c>
      <c r="J4" s="11">
        <f t="shared" si="2"/>
        <v>93.47826087</v>
      </c>
      <c r="K4" s="85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>
      <c r="A5" s="6"/>
      <c r="B5" s="8" t="s">
        <v>86</v>
      </c>
      <c r="C5" s="13" t="s">
        <v>89</v>
      </c>
      <c r="D5" s="84" t="s">
        <v>47</v>
      </c>
      <c r="E5" s="6">
        <v>5.5</v>
      </c>
      <c r="F5" s="6">
        <v>29.0</v>
      </c>
      <c r="G5" s="6">
        <v>22.0</v>
      </c>
      <c r="H5" s="6">
        <v>21.5</v>
      </c>
      <c r="I5" s="10">
        <f t="shared" si="1"/>
        <v>78</v>
      </c>
      <c r="J5" s="11">
        <f t="shared" si="2"/>
        <v>84.7826087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>
      <c r="A6" s="6"/>
      <c r="B6" s="8" t="s">
        <v>86</v>
      </c>
      <c r="C6" s="13" t="s">
        <v>90</v>
      </c>
      <c r="D6" s="84" t="s">
        <v>47</v>
      </c>
      <c r="E6" s="6">
        <v>6.0</v>
      </c>
      <c r="F6" s="6">
        <v>14.0</v>
      </c>
      <c r="G6" s="6">
        <v>18.0</v>
      </c>
      <c r="H6" s="6">
        <v>12.5</v>
      </c>
      <c r="I6" s="10">
        <f t="shared" si="1"/>
        <v>50.5</v>
      </c>
      <c r="J6" s="11">
        <f t="shared" si="2"/>
        <v>54.89130435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>
      <c r="A7" s="18"/>
      <c r="B7" s="18"/>
      <c r="C7" s="39" t="s">
        <v>16</v>
      </c>
      <c r="D7" s="79"/>
      <c r="E7" s="57">
        <f t="shared" ref="E7:J7" si="3">AVERAGE(E2:E6)</f>
        <v>6.3</v>
      </c>
      <c r="F7" s="57">
        <f t="shared" si="3"/>
        <v>30.2</v>
      </c>
      <c r="G7" s="57">
        <f t="shared" si="3"/>
        <v>23.1</v>
      </c>
      <c r="H7" s="57">
        <f t="shared" si="3"/>
        <v>24.3</v>
      </c>
      <c r="I7" s="57">
        <f t="shared" si="3"/>
        <v>83.9</v>
      </c>
      <c r="J7" s="57">
        <f t="shared" si="3"/>
        <v>91.19565217</v>
      </c>
    </row>
  </sheetData>
  <autoFilter ref="$A$1:$J$6">
    <sortState ref="A1:J6">
      <sortCondition descending="1" ref="J1:J6"/>
    </sortState>
  </autoFil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8.29"/>
    <col customWidth="1" min="3" max="3" width="22.43"/>
    <col customWidth="1" min="4" max="4" width="5.43"/>
    <col customWidth="1" min="5" max="5" width="10.29"/>
    <col customWidth="1" min="6" max="6" width="9.71"/>
    <col customWidth="1" min="7" max="7" width="8.29"/>
    <col customWidth="1" min="8" max="8" width="9.71"/>
    <col customWidth="1" min="9" max="9" width="14.0"/>
    <col customWidth="1" min="10" max="10" width="7.29"/>
  </cols>
  <sheetData>
    <row r="1" ht="56.25" customHeight="1">
      <c r="A1" s="87" t="s">
        <v>0</v>
      </c>
      <c r="B1" s="71" t="s">
        <v>1</v>
      </c>
      <c r="C1" s="71" t="s">
        <v>2</v>
      </c>
      <c r="D1" s="88" t="s">
        <v>3</v>
      </c>
      <c r="E1" s="89" t="s">
        <v>41</v>
      </c>
      <c r="F1" s="90" t="s">
        <v>91</v>
      </c>
      <c r="G1" s="90" t="s">
        <v>71</v>
      </c>
      <c r="H1" s="90" t="s">
        <v>92</v>
      </c>
      <c r="I1" s="90" t="s">
        <v>93</v>
      </c>
      <c r="J1" s="91" t="s">
        <v>7</v>
      </c>
    </row>
    <row r="2" ht="15.75" customHeight="1">
      <c r="A2" s="92"/>
      <c r="B2" s="8" t="s">
        <v>94</v>
      </c>
      <c r="C2" s="50" t="s">
        <v>95</v>
      </c>
      <c r="D2" s="93" t="s">
        <v>10</v>
      </c>
      <c r="E2" s="92">
        <v>22.0</v>
      </c>
      <c r="F2" s="92">
        <v>29.0</v>
      </c>
      <c r="G2" s="92">
        <v>18.0</v>
      </c>
      <c r="H2" s="92">
        <v>6.0</v>
      </c>
      <c r="I2" s="37">
        <f t="shared" ref="I2:I22" si="1">SUM(E2:H2)</f>
        <v>75</v>
      </c>
      <c r="J2" s="11">
        <f t="shared" ref="J2:J22" si="2">I2*100/77</f>
        <v>97.4025974</v>
      </c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ht="15.75" customHeight="1">
      <c r="A3" s="94"/>
      <c r="B3" s="8" t="s">
        <v>96</v>
      </c>
      <c r="C3" s="13" t="s">
        <v>97</v>
      </c>
      <c r="D3" s="95" t="s">
        <v>23</v>
      </c>
      <c r="E3" s="94">
        <v>24.0</v>
      </c>
      <c r="F3" s="94">
        <v>30.0</v>
      </c>
      <c r="G3" s="94">
        <v>18.5</v>
      </c>
      <c r="H3" s="94"/>
      <c r="I3" s="10">
        <f t="shared" si="1"/>
        <v>72.5</v>
      </c>
      <c r="J3" s="11">
        <f t="shared" si="2"/>
        <v>94.15584416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ht="15.75" customHeight="1">
      <c r="A4" s="94"/>
      <c r="B4" s="8" t="s">
        <v>96</v>
      </c>
      <c r="C4" s="13" t="s">
        <v>98</v>
      </c>
      <c r="D4" s="95" t="s">
        <v>23</v>
      </c>
      <c r="E4" s="94">
        <v>22.0</v>
      </c>
      <c r="F4" s="94">
        <v>29.5</v>
      </c>
      <c r="G4" s="94">
        <v>20.0</v>
      </c>
      <c r="H4" s="94"/>
      <c r="I4" s="10">
        <f t="shared" si="1"/>
        <v>71.5</v>
      </c>
      <c r="J4" s="11">
        <f t="shared" si="2"/>
        <v>92.85714286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5.75" customHeight="1">
      <c r="A5" s="92"/>
      <c r="B5" s="8" t="s">
        <v>99</v>
      </c>
      <c r="C5" s="13" t="s">
        <v>100</v>
      </c>
      <c r="D5" s="93" t="s">
        <v>47</v>
      </c>
      <c r="E5" s="92">
        <v>19.0</v>
      </c>
      <c r="F5" s="92">
        <v>20.5</v>
      </c>
      <c r="G5" s="92">
        <v>18.0</v>
      </c>
      <c r="H5" s="92">
        <v>7.0</v>
      </c>
      <c r="I5" s="37">
        <f t="shared" si="1"/>
        <v>64.5</v>
      </c>
      <c r="J5" s="11">
        <f t="shared" si="2"/>
        <v>83.76623377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ht="15.75" customHeight="1">
      <c r="A6" s="92"/>
      <c r="B6" s="8" t="s">
        <v>94</v>
      </c>
      <c r="C6" s="52" t="s">
        <v>101</v>
      </c>
      <c r="D6" s="93" t="s">
        <v>10</v>
      </c>
      <c r="E6" s="92">
        <v>21.0</v>
      </c>
      <c r="F6" s="92">
        <v>20.5</v>
      </c>
      <c r="G6" s="92">
        <v>17.5</v>
      </c>
      <c r="H6" s="92">
        <v>5.0</v>
      </c>
      <c r="I6" s="37">
        <f t="shared" si="1"/>
        <v>64</v>
      </c>
      <c r="J6" s="11">
        <f t="shared" si="2"/>
        <v>83.11688312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ht="15.75" customHeight="1">
      <c r="A7" s="94"/>
      <c r="B7" s="8" t="s">
        <v>96</v>
      </c>
      <c r="C7" s="13" t="s">
        <v>102</v>
      </c>
      <c r="D7" s="95" t="s">
        <v>23</v>
      </c>
      <c r="E7" s="94">
        <v>21.5</v>
      </c>
      <c r="F7" s="94">
        <v>27.0</v>
      </c>
      <c r="G7" s="94">
        <v>14.5</v>
      </c>
      <c r="H7" s="94"/>
      <c r="I7" s="10">
        <f t="shared" si="1"/>
        <v>63</v>
      </c>
      <c r="J7" s="11">
        <f t="shared" si="2"/>
        <v>81.81818182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ht="15.75" customHeight="1">
      <c r="A8" s="92"/>
      <c r="B8" s="8" t="s">
        <v>94</v>
      </c>
      <c r="C8" s="52" t="s">
        <v>103</v>
      </c>
      <c r="D8" s="93" t="s">
        <v>10</v>
      </c>
      <c r="E8" s="92">
        <v>19.5</v>
      </c>
      <c r="F8" s="92">
        <v>20.5</v>
      </c>
      <c r="G8" s="92">
        <v>18.5</v>
      </c>
      <c r="H8" s="92">
        <v>4.0</v>
      </c>
      <c r="I8" s="37">
        <f t="shared" si="1"/>
        <v>62.5</v>
      </c>
      <c r="J8" s="11">
        <f t="shared" si="2"/>
        <v>81.16883117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ht="15.75" customHeight="1">
      <c r="A9" s="94"/>
      <c r="B9" s="8" t="s">
        <v>96</v>
      </c>
      <c r="C9" s="8" t="s">
        <v>104</v>
      </c>
      <c r="D9" s="95" t="s">
        <v>23</v>
      </c>
      <c r="E9" s="94">
        <v>18.5</v>
      </c>
      <c r="F9" s="94">
        <v>25.0</v>
      </c>
      <c r="G9" s="94">
        <v>17.0</v>
      </c>
      <c r="H9" s="94"/>
      <c r="I9" s="10">
        <f t="shared" si="1"/>
        <v>60.5</v>
      </c>
      <c r="J9" s="11">
        <f t="shared" si="2"/>
        <v>78.57142857</v>
      </c>
    </row>
    <row r="10" ht="15.75" customHeight="1">
      <c r="A10" s="92"/>
      <c r="B10" s="8" t="s">
        <v>99</v>
      </c>
      <c r="C10" s="13" t="s">
        <v>105</v>
      </c>
      <c r="D10" s="93" t="s">
        <v>47</v>
      </c>
      <c r="E10" s="92">
        <v>22.0</v>
      </c>
      <c r="F10" s="92">
        <v>17.0</v>
      </c>
      <c r="G10" s="92">
        <v>16.5</v>
      </c>
      <c r="H10" s="92">
        <v>5.0</v>
      </c>
      <c r="I10" s="37">
        <f t="shared" si="1"/>
        <v>60.5</v>
      </c>
      <c r="J10" s="11">
        <f t="shared" si="2"/>
        <v>78.57142857</v>
      </c>
    </row>
    <row r="11" ht="15.75" customHeight="1">
      <c r="A11" s="94"/>
      <c r="B11" s="8" t="s">
        <v>96</v>
      </c>
      <c r="C11" s="13" t="s">
        <v>46</v>
      </c>
      <c r="D11" s="95" t="s">
        <v>23</v>
      </c>
      <c r="E11" s="94">
        <v>20.0</v>
      </c>
      <c r="F11" s="94">
        <v>19.0</v>
      </c>
      <c r="G11" s="94">
        <v>18.0</v>
      </c>
      <c r="H11" s="94"/>
      <c r="I11" s="10">
        <f t="shared" si="1"/>
        <v>57</v>
      </c>
      <c r="J11" s="11">
        <f t="shared" si="2"/>
        <v>74.02597403</v>
      </c>
    </row>
    <row r="12" ht="15.75" customHeight="1">
      <c r="A12" s="92"/>
      <c r="B12" s="8" t="s">
        <v>94</v>
      </c>
      <c r="C12" s="52" t="s">
        <v>106</v>
      </c>
      <c r="D12" s="93" t="s">
        <v>10</v>
      </c>
      <c r="E12" s="92">
        <v>16.0</v>
      </c>
      <c r="F12" s="92">
        <v>19.5</v>
      </c>
      <c r="G12" s="92">
        <v>13.5</v>
      </c>
      <c r="H12" s="92">
        <v>5.0</v>
      </c>
      <c r="I12" s="37">
        <f t="shared" si="1"/>
        <v>54</v>
      </c>
      <c r="J12" s="11">
        <f t="shared" si="2"/>
        <v>70.12987013</v>
      </c>
    </row>
    <row r="13" ht="15.75" customHeight="1">
      <c r="A13" s="92"/>
      <c r="B13" s="8" t="s">
        <v>94</v>
      </c>
      <c r="C13" s="52" t="s">
        <v>107</v>
      </c>
      <c r="D13" s="93" t="s">
        <v>10</v>
      </c>
      <c r="E13" s="92">
        <v>13.0</v>
      </c>
      <c r="F13" s="92">
        <v>19.0</v>
      </c>
      <c r="G13" s="92">
        <v>16.0</v>
      </c>
      <c r="H13" s="92">
        <v>6.0</v>
      </c>
      <c r="I13" s="37">
        <f t="shared" si="1"/>
        <v>54</v>
      </c>
      <c r="J13" s="11">
        <f t="shared" si="2"/>
        <v>70.12987013</v>
      </c>
    </row>
    <row r="14" ht="15.75" customHeight="1">
      <c r="A14" s="92"/>
      <c r="B14" s="8" t="s">
        <v>99</v>
      </c>
      <c r="C14" s="13" t="s">
        <v>108</v>
      </c>
      <c r="D14" s="93" t="s">
        <v>47</v>
      </c>
      <c r="E14" s="92">
        <v>19.5</v>
      </c>
      <c r="F14" s="92">
        <v>17.0</v>
      </c>
      <c r="G14" s="92">
        <v>16.0</v>
      </c>
      <c r="H14" s="92">
        <v>1.0</v>
      </c>
      <c r="I14" s="37">
        <f t="shared" si="1"/>
        <v>53.5</v>
      </c>
      <c r="J14" s="11">
        <f t="shared" si="2"/>
        <v>69.48051948</v>
      </c>
    </row>
    <row r="15" ht="15.75" customHeight="1">
      <c r="A15" s="94"/>
      <c r="B15" s="8" t="s">
        <v>96</v>
      </c>
      <c r="C15" s="13" t="s">
        <v>109</v>
      </c>
      <c r="D15" s="95" t="s">
        <v>23</v>
      </c>
      <c r="E15" s="94">
        <v>19.0</v>
      </c>
      <c r="F15" s="94">
        <v>20.0</v>
      </c>
      <c r="G15" s="94">
        <v>14.0</v>
      </c>
      <c r="H15" s="94"/>
      <c r="I15" s="10">
        <f t="shared" si="1"/>
        <v>53</v>
      </c>
      <c r="J15" s="11">
        <f t="shared" si="2"/>
        <v>68.83116883</v>
      </c>
    </row>
    <row r="16" ht="15.75" customHeight="1">
      <c r="A16" s="92"/>
      <c r="B16" s="8" t="s">
        <v>99</v>
      </c>
      <c r="C16" s="13" t="s">
        <v>110</v>
      </c>
      <c r="D16" s="93" t="s">
        <v>47</v>
      </c>
      <c r="E16" s="92">
        <v>13.5</v>
      </c>
      <c r="F16" s="92">
        <v>13.0</v>
      </c>
      <c r="G16" s="92">
        <v>16.5</v>
      </c>
      <c r="H16" s="92">
        <v>5.0</v>
      </c>
      <c r="I16" s="37">
        <f t="shared" si="1"/>
        <v>48</v>
      </c>
      <c r="J16" s="11">
        <f t="shared" si="2"/>
        <v>62.33766234</v>
      </c>
    </row>
    <row r="17" ht="15.75" customHeight="1">
      <c r="A17" s="92"/>
      <c r="B17" s="8" t="s">
        <v>99</v>
      </c>
      <c r="C17" s="8" t="s">
        <v>111</v>
      </c>
      <c r="D17" s="93" t="s">
        <v>47</v>
      </c>
      <c r="E17" s="92">
        <v>14.0</v>
      </c>
      <c r="F17" s="92">
        <v>10.0</v>
      </c>
      <c r="G17" s="92">
        <v>14.5</v>
      </c>
      <c r="H17" s="92">
        <v>1.5</v>
      </c>
      <c r="I17" s="37">
        <f t="shared" si="1"/>
        <v>40</v>
      </c>
      <c r="J17" s="11">
        <f t="shared" si="2"/>
        <v>51.94805195</v>
      </c>
    </row>
    <row r="18" ht="15.75" customHeight="1">
      <c r="A18" s="92"/>
      <c r="B18" s="8" t="s">
        <v>99</v>
      </c>
      <c r="C18" s="13" t="s">
        <v>112</v>
      </c>
      <c r="D18" s="93" t="s">
        <v>47</v>
      </c>
      <c r="E18" s="92">
        <v>10.0</v>
      </c>
      <c r="F18" s="92">
        <v>10.0</v>
      </c>
      <c r="G18" s="92">
        <v>14.0</v>
      </c>
      <c r="H18" s="92">
        <v>1.0</v>
      </c>
      <c r="I18" s="37">
        <f t="shared" si="1"/>
        <v>35</v>
      </c>
      <c r="J18" s="11">
        <f t="shared" si="2"/>
        <v>45.45454545</v>
      </c>
    </row>
    <row r="19" ht="15.75" customHeight="1">
      <c r="A19" s="92"/>
      <c r="B19" s="8" t="s">
        <v>99</v>
      </c>
      <c r="C19" s="13" t="s">
        <v>113</v>
      </c>
      <c r="D19" s="93" t="s">
        <v>47</v>
      </c>
      <c r="E19" s="92">
        <v>8.0</v>
      </c>
      <c r="F19" s="92">
        <v>8.0</v>
      </c>
      <c r="G19" s="92">
        <v>14.0</v>
      </c>
      <c r="H19" s="92">
        <v>1.5</v>
      </c>
      <c r="I19" s="37">
        <f t="shared" si="1"/>
        <v>31.5</v>
      </c>
      <c r="J19" s="11">
        <f t="shared" si="2"/>
        <v>40.90909091</v>
      </c>
    </row>
    <row r="20" ht="15.75" customHeight="1">
      <c r="A20" s="92"/>
      <c r="B20" s="8" t="s">
        <v>99</v>
      </c>
      <c r="C20" s="13" t="s">
        <v>114</v>
      </c>
      <c r="D20" s="93" t="s">
        <v>47</v>
      </c>
      <c r="E20" s="92">
        <v>13.0</v>
      </c>
      <c r="F20" s="92">
        <v>10.0</v>
      </c>
      <c r="G20" s="92">
        <v>8.0</v>
      </c>
      <c r="H20" s="92"/>
      <c r="I20" s="37">
        <f t="shared" si="1"/>
        <v>31</v>
      </c>
      <c r="J20" s="11">
        <f t="shared" si="2"/>
        <v>40.25974026</v>
      </c>
    </row>
    <row r="21" ht="15.75" customHeight="1">
      <c r="A21" s="94"/>
      <c r="B21" s="8" t="s">
        <v>96</v>
      </c>
      <c r="C21" s="13" t="s">
        <v>115</v>
      </c>
      <c r="D21" s="95" t="s">
        <v>23</v>
      </c>
      <c r="E21" s="94">
        <v>14.5</v>
      </c>
      <c r="F21" s="94">
        <v>14.5</v>
      </c>
      <c r="G21" s="94">
        <v>0.0</v>
      </c>
      <c r="H21" s="94"/>
      <c r="I21" s="10">
        <f t="shared" si="1"/>
        <v>29</v>
      </c>
      <c r="J21" s="11">
        <f t="shared" si="2"/>
        <v>37.66233766</v>
      </c>
    </row>
    <row r="22" ht="15.75" customHeight="1">
      <c r="A22" s="92"/>
      <c r="B22" s="8" t="s">
        <v>94</v>
      </c>
      <c r="C22" s="52" t="s">
        <v>116</v>
      </c>
      <c r="D22" s="93" t="s">
        <v>10</v>
      </c>
      <c r="E22" s="92">
        <v>6.0</v>
      </c>
      <c r="F22" s="92">
        <v>7.0</v>
      </c>
      <c r="G22" s="92">
        <v>9.0</v>
      </c>
      <c r="H22" s="92" t="s">
        <v>117</v>
      </c>
      <c r="I22" s="37">
        <f t="shared" si="1"/>
        <v>22</v>
      </c>
      <c r="J22" s="11">
        <f t="shared" si="2"/>
        <v>28.57142857</v>
      </c>
    </row>
    <row r="23" ht="15.75" customHeight="1">
      <c r="A23" s="96"/>
      <c r="B23" s="97"/>
      <c r="C23" s="39" t="s">
        <v>16</v>
      </c>
      <c r="D23" s="98"/>
      <c r="E23" s="99">
        <f t="shared" ref="E23:J23" si="3">AVERAGE(E2:E12)</f>
        <v>20.5</v>
      </c>
      <c r="F23" s="99">
        <f t="shared" si="3"/>
        <v>23.40909091</v>
      </c>
      <c r="G23" s="99">
        <f t="shared" si="3"/>
        <v>17.27272727</v>
      </c>
      <c r="H23" s="99">
        <f t="shared" si="3"/>
        <v>5.333333333</v>
      </c>
      <c r="I23" s="99">
        <f t="shared" si="3"/>
        <v>64.09090909</v>
      </c>
      <c r="J23" s="99">
        <f t="shared" si="3"/>
        <v>83.23494687</v>
      </c>
    </row>
    <row r="24" ht="15.75" customHeight="1">
      <c r="A24" s="100"/>
      <c r="B24" s="101"/>
      <c r="C24" s="101"/>
      <c r="D24" s="101"/>
      <c r="E24" s="102"/>
      <c r="F24" s="102"/>
      <c r="G24" s="102"/>
      <c r="H24" s="102"/>
      <c r="I24" s="102"/>
      <c r="J24" s="103"/>
    </row>
    <row r="25" ht="15.75" customHeight="1">
      <c r="A25" s="100"/>
      <c r="B25" s="101"/>
      <c r="C25" s="101"/>
      <c r="D25" s="101"/>
      <c r="E25" s="102"/>
      <c r="F25" s="102"/>
      <c r="G25" s="102"/>
      <c r="H25" s="102"/>
      <c r="I25" s="102"/>
      <c r="J25" s="103"/>
    </row>
    <row r="26" ht="15.75" customHeight="1">
      <c r="A26" s="100"/>
      <c r="B26" s="101"/>
      <c r="C26" s="101"/>
      <c r="D26" s="101"/>
      <c r="E26" s="102"/>
      <c r="F26" s="102"/>
      <c r="G26" s="102"/>
      <c r="H26" s="102"/>
      <c r="I26" s="102"/>
      <c r="J26" s="103"/>
    </row>
    <row r="27" ht="15.75" customHeight="1">
      <c r="A27" s="100"/>
      <c r="B27" s="101"/>
      <c r="C27" s="101"/>
      <c r="D27" s="101"/>
      <c r="E27" s="102"/>
      <c r="F27" s="102"/>
      <c r="G27" s="102"/>
      <c r="H27" s="102"/>
      <c r="I27" s="102"/>
      <c r="J27" s="103"/>
    </row>
    <row r="28" ht="15.75" customHeight="1">
      <c r="A28" s="100"/>
      <c r="B28" s="101"/>
      <c r="C28" s="101"/>
      <c r="D28" s="101"/>
      <c r="E28" s="102"/>
      <c r="F28" s="102"/>
      <c r="G28" s="102"/>
      <c r="H28" s="102"/>
      <c r="I28" s="102"/>
      <c r="J28" s="103"/>
    </row>
    <row r="29" ht="15.75" customHeight="1">
      <c r="A29" s="100"/>
      <c r="B29" s="101"/>
      <c r="C29" s="101"/>
      <c r="D29" s="101"/>
      <c r="E29" s="102"/>
      <c r="F29" s="102"/>
      <c r="G29" s="102"/>
      <c r="H29" s="102"/>
      <c r="I29" s="102"/>
      <c r="J29" s="103"/>
    </row>
    <row r="30" ht="15.75" customHeight="1">
      <c r="A30" s="100"/>
      <c r="B30" s="101"/>
      <c r="C30" s="101"/>
      <c r="D30" s="101"/>
      <c r="E30" s="102"/>
      <c r="F30" s="102"/>
      <c r="G30" s="102"/>
      <c r="H30" s="102"/>
      <c r="I30" s="102"/>
      <c r="J30" s="103"/>
    </row>
    <row r="31" ht="15.75" customHeight="1">
      <c r="A31" s="100"/>
      <c r="B31" s="101"/>
      <c r="C31" s="101"/>
      <c r="D31" s="101"/>
      <c r="E31" s="102"/>
      <c r="F31" s="102"/>
      <c r="G31" s="102"/>
      <c r="H31" s="102"/>
      <c r="I31" s="102"/>
      <c r="J31" s="103"/>
    </row>
    <row r="32" ht="15.75" customHeight="1">
      <c r="A32" s="100"/>
      <c r="B32" s="101"/>
      <c r="C32" s="101"/>
      <c r="D32" s="101"/>
      <c r="E32" s="102"/>
      <c r="F32" s="102"/>
      <c r="G32" s="102"/>
      <c r="H32" s="102"/>
      <c r="I32" s="102"/>
      <c r="J32" s="103"/>
    </row>
    <row r="33" ht="15.75" customHeight="1">
      <c r="A33" s="100"/>
      <c r="B33" s="101"/>
      <c r="C33" s="101"/>
      <c r="D33" s="101"/>
      <c r="E33" s="102"/>
      <c r="F33" s="102"/>
      <c r="G33" s="102"/>
      <c r="H33" s="102"/>
      <c r="I33" s="102"/>
      <c r="J33" s="103"/>
    </row>
    <row r="34" ht="15.75" customHeight="1">
      <c r="A34" s="100"/>
      <c r="B34" s="101"/>
      <c r="C34" s="101"/>
      <c r="D34" s="101"/>
      <c r="E34" s="102"/>
      <c r="F34" s="102"/>
      <c r="G34" s="102"/>
      <c r="H34" s="102"/>
      <c r="I34" s="102"/>
      <c r="J34" s="103"/>
    </row>
    <row r="35" ht="15.75" customHeight="1">
      <c r="A35" s="100"/>
      <c r="B35" s="101"/>
      <c r="C35" s="101"/>
      <c r="D35" s="101"/>
      <c r="E35" s="102"/>
      <c r="F35" s="102"/>
      <c r="G35" s="102"/>
      <c r="H35" s="102"/>
      <c r="I35" s="102"/>
      <c r="J35" s="103"/>
    </row>
    <row r="36" ht="15.75" customHeight="1">
      <c r="A36" s="100"/>
      <c r="B36" s="101"/>
      <c r="C36" s="101"/>
      <c r="D36" s="101"/>
      <c r="E36" s="102"/>
      <c r="F36" s="102"/>
      <c r="G36" s="102"/>
      <c r="H36" s="102"/>
      <c r="I36" s="102"/>
      <c r="J36" s="103"/>
    </row>
    <row r="37" ht="15.75" customHeight="1">
      <c r="A37" s="100"/>
      <c r="B37" s="101"/>
      <c r="C37" s="101"/>
      <c r="D37" s="101"/>
      <c r="E37" s="102"/>
      <c r="F37" s="102"/>
      <c r="G37" s="102"/>
      <c r="H37" s="102"/>
      <c r="I37" s="102"/>
      <c r="J37" s="103"/>
    </row>
    <row r="38" ht="15.75" customHeight="1">
      <c r="A38" s="100"/>
      <c r="B38" s="101"/>
      <c r="C38" s="101"/>
      <c r="D38" s="101"/>
      <c r="E38" s="102"/>
      <c r="F38" s="102"/>
      <c r="G38" s="102"/>
      <c r="H38" s="102"/>
      <c r="I38" s="102"/>
      <c r="J38" s="103"/>
    </row>
    <row r="39" ht="15.75" customHeight="1">
      <c r="A39" s="100"/>
      <c r="B39" s="101"/>
      <c r="C39" s="101"/>
      <c r="D39" s="101"/>
      <c r="E39" s="102"/>
      <c r="F39" s="102"/>
      <c r="G39" s="102"/>
      <c r="H39" s="102"/>
      <c r="I39" s="102"/>
      <c r="J39" s="103"/>
    </row>
    <row r="40" ht="15.75" customHeight="1">
      <c r="A40" s="100"/>
      <c r="B40" s="101"/>
      <c r="C40" s="101"/>
      <c r="D40" s="101"/>
      <c r="E40" s="102"/>
      <c r="F40" s="102"/>
      <c r="G40" s="102"/>
      <c r="H40" s="102"/>
      <c r="I40" s="102"/>
      <c r="J40" s="103"/>
    </row>
    <row r="41" ht="15.75" customHeight="1">
      <c r="A41" s="100"/>
      <c r="B41" s="101"/>
      <c r="C41" s="101"/>
      <c r="D41" s="101"/>
      <c r="E41" s="102"/>
      <c r="F41" s="102"/>
      <c r="G41" s="102"/>
      <c r="H41" s="102"/>
      <c r="I41" s="102"/>
      <c r="J41" s="103"/>
    </row>
    <row r="42" ht="15.75" customHeight="1">
      <c r="A42" s="100"/>
      <c r="B42" s="101"/>
      <c r="C42" s="101"/>
      <c r="D42" s="101"/>
      <c r="E42" s="102"/>
      <c r="F42" s="102"/>
      <c r="G42" s="102"/>
      <c r="H42" s="102"/>
      <c r="I42" s="102"/>
      <c r="J42" s="103"/>
    </row>
    <row r="43" ht="15.75" customHeight="1">
      <c r="A43" s="100"/>
      <c r="B43" s="101"/>
      <c r="C43" s="101"/>
      <c r="D43" s="101"/>
      <c r="E43" s="102"/>
      <c r="F43" s="102"/>
      <c r="G43" s="102"/>
      <c r="H43" s="102"/>
      <c r="I43" s="102"/>
      <c r="J43" s="103"/>
    </row>
    <row r="44" ht="15.75" customHeight="1">
      <c r="A44" s="100"/>
      <c r="B44" s="101"/>
      <c r="C44" s="101"/>
      <c r="D44" s="101"/>
      <c r="E44" s="102"/>
      <c r="F44" s="102"/>
      <c r="G44" s="102"/>
      <c r="H44" s="102"/>
      <c r="I44" s="102"/>
      <c r="J44" s="103"/>
    </row>
    <row r="45" ht="15.75" customHeight="1">
      <c r="A45" s="100"/>
      <c r="B45" s="101"/>
      <c r="C45" s="101"/>
      <c r="D45" s="101"/>
      <c r="E45" s="102"/>
      <c r="F45" s="102"/>
      <c r="G45" s="102"/>
      <c r="H45" s="102"/>
      <c r="I45" s="102"/>
      <c r="J45" s="103"/>
    </row>
    <row r="46" ht="15.75" customHeight="1">
      <c r="A46" s="100"/>
      <c r="B46" s="101"/>
      <c r="C46" s="101"/>
      <c r="D46" s="101"/>
      <c r="E46" s="102"/>
      <c r="F46" s="102"/>
      <c r="G46" s="102"/>
      <c r="H46" s="102"/>
      <c r="I46" s="102"/>
      <c r="J46" s="103"/>
    </row>
    <row r="47" ht="15.75" customHeight="1">
      <c r="A47" s="100"/>
      <c r="B47" s="101"/>
      <c r="C47" s="101"/>
      <c r="D47" s="101"/>
      <c r="E47" s="102"/>
      <c r="F47" s="102"/>
      <c r="G47" s="102"/>
      <c r="H47" s="102"/>
      <c r="I47" s="102"/>
      <c r="J47" s="103"/>
    </row>
    <row r="48" ht="15.75" customHeight="1">
      <c r="A48" s="100"/>
      <c r="B48" s="101"/>
      <c r="C48" s="101"/>
      <c r="D48" s="101"/>
      <c r="E48" s="102"/>
      <c r="F48" s="102"/>
      <c r="G48" s="102"/>
      <c r="H48" s="102"/>
      <c r="I48" s="102"/>
      <c r="J48" s="103"/>
    </row>
    <row r="49" ht="15.75" customHeight="1">
      <c r="A49" s="100"/>
      <c r="B49" s="101"/>
      <c r="C49" s="101"/>
      <c r="D49" s="101"/>
      <c r="E49" s="102"/>
      <c r="F49" s="102"/>
      <c r="G49" s="102"/>
      <c r="H49" s="102"/>
      <c r="I49" s="102"/>
      <c r="J49" s="103"/>
    </row>
    <row r="50" ht="15.75" customHeight="1">
      <c r="A50" s="100"/>
      <c r="B50" s="101"/>
      <c r="C50" s="101"/>
      <c r="D50" s="101"/>
      <c r="E50" s="102"/>
      <c r="F50" s="102"/>
      <c r="G50" s="102"/>
      <c r="H50" s="102"/>
      <c r="I50" s="102"/>
      <c r="J50" s="103"/>
    </row>
    <row r="51" ht="15.75" customHeight="1">
      <c r="A51" s="100"/>
      <c r="B51" s="101"/>
      <c r="C51" s="101"/>
      <c r="D51" s="101"/>
      <c r="E51" s="102"/>
      <c r="F51" s="102"/>
      <c r="G51" s="102"/>
      <c r="H51" s="102"/>
      <c r="I51" s="102"/>
      <c r="J51" s="103"/>
    </row>
    <row r="52" ht="15.75" customHeight="1">
      <c r="A52" s="100"/>
      <c r="B52" s="101"/>
      <c r="C52" s="101"/>
      <c r="D52" s="101"/>
      <c r="E52" s="102"/>
      <c r="F52" s="102"/>
      <c r="G52" s="102"/>
      <c r="H52" s="102"/>
      <c r="I52" s="102"/>
      <c r="J52" s="103"/>
    </row>
    <row r="53" ht="15.75" customHeight="1">
      <c r="A53" s="100"/>
      <c r="B53" s="101"/>
      <c r="C53" s="101"/>
      <c r="D53" s="101"/>
      <c r="E53" s="102"/>
      <c r="F53" s="102"/>
      <c r="G53" s="102"/>
      <c r="H53" s="102"/>
      <c r="I53" s="102"/>
      <c r="J53" s="103"/>
    </row>
    <row r="54" ht="15.75" customHeight="1">
      <c r="A54" s="100"/>
      <c r="B54" s="101"/>
      <c r="C54" s="101"/>
      <c r="D54" s="101"/>
      <c r="E54" s="102"/>
      <c r="F54" s="102"/>
      <c r="G54" s="102"/>
      <c r="H54" s="102"/>
      <c r="I54" s="102"/>
      <c r="J54" s="103"/>
    </row>
    <row r="55" ht="15.75" customHeight="1">
      <c r="A55" s="100"/>
      <c r="B55" s="101"/>
      <c r="C55" s="101"/>
      <c r="D55" s="101"/>
      <c r="E55" s="102"/>
      <c r="F55" s="102"/>
      <c r="G55" s="102"/>
      <c r="H55" s="102"/>
      <c r="I55" s="102"/>
      <c r="J55" s="103"/>
    </row>
    <row r="56" ht="15.75" customHeight="1">
      <c r="A56" s="100"/>
      <c r="B56" s="101"/>
      <c r="C56" s="101"/>
      <c r="D56" s="101"/>
      <c r="E56" s="102"/>
      <c r="F56" s="102"/>
      <c r="G56" s="102"/>
      <c r="H56" s="102"/>
      <c r="I56" s="102"/>
      <c r="J56" s="103"/>
    </row>
    <row r="57" ht="15.75" customHeight="1">
      <c r="A57" s="100"/>
      <c r="B57" s="101"/>
      <c r="C57" s="101"/>
      <c r="D57" s="101"/>
      <c r="E57" s="102"/>
      <c r="F57" s="102"/>
      <c r="G57" s="102"/>
      <c r="H57" s="102"/>
      <c r="I57" s="102"/>
      <c r="J57" s="103"/>
    </row>
    <row r="58" ht="15.75" customHeight="1">
      <c r="A58" s="100"/>
      <c r="B58" s="101"/>
      <c r="C58" s="101"/>
      <c r="D58" s="101"/>
      <c r="E58" s="102"/>
      <c r="F58" s="102"/>
      <c r="G58" s="102"/>
      <c r="H58" s="102"/>
      <c r="I58" s="102"/>
      <c r="J58" s="103"/>
    </row>
    <row r="59" ht="15.75" customHeight="1">
      <c r="A59" s="100"/>
      <c r="B59" s="101"/>
      <c r="C59" s="101"/>
      <c r="D59" s="101"/>
      <c r="E59" s="102"/>
      <c r="F59" s="102"/>
      <c r="G59" s="102"/>
      <c r="H59" s="102"/>
      <c r="I59" s="102"/>
      <c r="J59" s="103"/>
    </row>
    <row r="60" ht="15.75" customHeight="1">
      <c r="A60" s="100"/>
      <c r="B60" s="101"/>
      <c r="C60" s="101"/>
      <c r="D60" s="101"/>
      <c r="E60" s="102"/>
      <c r="F60" s="102"/>
      <c r="G60" s="102"/>
      <c r="H60" s="102"/>
      <c r="I60" s="102"/>
      <c r="J60" s="103"/>
    </row>
    <row r="61" ht="15.75" customHeight="1">
      <c r="A61" s="100"/>
      <c r="B61" s="101"/>
      <c r="C61" s="101"/>
      <c r="D61" s="101"/>
      <c r="E61" s="102"/>
      <c r="F61" s="102"/>
      <c r="G61" s="102"/>
      <c r="H61" s="102"/>
      <c r="I61" s="102"/>
      <c r="J61" s="103"/>
    </row>
    <row r="62" ht="15.75" customHeight="1">
      <c r="A62" s="100"/>
      <c r="B62" s="101"/>
      <c r="C62" s="101"/>
      <c r="D62" s="101"/>
      <c r="E62" s="102"/>
      <c r="F62" s="102"/>
      <c r="G62" s="102"/>
      <c r="H62" s="102"/>
      <c r="I62" s="102"/>
      <c r="J62" s="103"/>
    </row>
    <row r="63" ht="15.75" customHeight="1">
      <c r="A63" s="100"/>
      <c r="B63" s="101"/>
      <c r="C63" s="101"/>
      <c r="D63" s="101"/>
      <c r="E63" s="102"/>
      <c r="F63" s="102"/>
      <c r="G63" s="102"/>
      <c r="H63" s="102"/>
      <c r="I63" s="102"/>
      <c r="J63" s="103"/>
    </row>
    <row r="64" ht="15.75" customHeight="1">
      <c r="A64" s="100"/>
      <c r="B64" s="101"/>
      <c r="C64" s="101"/>
      <c r="D64" s="101"/>
      <c r="E64" s="102"/>
      <c r="F64" s="102"/>
      <c r="G64" s="102"/>
      <c r="H64" s="102"/>
      <c r="I64" s="102"/>
      <c r="J64" s="103"/>
    </row>
    <row r="65" ht="15.75" customHeight="1">
      <c r="A65" s="100"/>
      <c r="B65" s="101"/>
      <c r="C65" s="101"/>
      <c r="D65" s="101"/>
      <c r="E65" s="102"/>
      <c r="F65" s="102"/>
      <c r="G65" s="102"/>
      <c r="H65" s="102"/>
      <c r="I65" s="102"/>
      <c r="J65" s="103"/>
    </row>
    <row r="66" ht="15.75" customHeight="1">
      <c r="A66" s="100"/>
      <c r="B66" s="101"/>
      <c r="C66" s="101"/>
      <c r="D66" s="101"/>
      <c r="E66" s="102"/>
      <c r="F66" s="102"/>
      <c r="G66" s="102"/>
      <c r="H66" s="102"/>
      <c r="I66" s="102"/>
      <c r="J66" s="103"/>
    </row>
    <row r="67" ht="15.75" customHeight="1">
      <c r="A67" s="100"/>
      <c r="B67" s="101"/>
      <c r="C67" s="101"/>
      <c r="D67" s="101"/>
      <c r="E67" s="102"/>
      <c r="F67" s="102"/>
      <c r="G67" s="102"/>
      <c r="H67" s="102"/>
      <c r="I67" s="102"/>
      <c r="J67" s="103"/>
    </row>
    <row r="68" ht="15.75" customHeight="1">
      <c r="A68" s="100"/>
      <c r="B68" s="101"/>
      <c r="C68" s="101"/>
      <c r="D68" s="101"/>
      <c r="E68" s="102"/>
      <c r="F68" s="102"/>
      <c r="G68" s="102"/>
      <c r="H68" s="102"/>
      <c r="I68" s="102"/>
      <c r="J68" s="103"/>
    </row>
    <row r="69" ht="15.75" customHeight="1">
      <c r="A69" s="100"/>
      <c r="B69" s="101"/>
      <c r="C69" s="101"/>
      <c r="D69" s="101"/>
      <c r="E69" s="102"/>
      <c r="F69" s="102"/>
      <c r="G69" s="102"/>
      <c r="H69" s="102"/>
      <c r="I69" s="102"/>
      <c r="J69" s="103"/>
    </row>
    <row r="70" ht="15.75" customHeight="1">
      <c r="A70" s="100"/>
      <c r="B70" s="101"/>
      <c r="C70" s="101"/>
      <c r="D70" s="101"/>
      <c r="E70" s="102"/>
      <c r="F70" s="102"/>
      <c r="G70" s="102"/>
      <c r="H70" s="102"/>
      <c r="I70" s="102"/>
      <c r="J70" s="103"/>
    </row>
    <row r="71" ht="15.75" customHeight="1">
      <c r="A71" s="100"/>
      <c r="B71" s="101"/>
      <c r="C71" s="101"/>
      <c r="D71" s="101"/>
      <c r="E71" s="102"/>
      <c r="F71" s="102"/>
      <c r="G71" s="102"/>
      <c r="H71" s="102"/>
      <c r="I71" s="102"/>
      <c r="J71" s="103"/>
    </row>
    <row r="72" ht="15.75" customHeight="1">
      <c r="A72" s="100"/>
      <c r="B72" s="101"/>
      <c r="C72" s="101"/>
      <c r="D72" s="101"/>
      <c r="E72" s="102"/>
      <c r="F72" s="102"/>
      <c r="G72" s="102"/>
      <c r="H72" s="102"/>
      <c r="I72" s="102"/>
      <c r="J72" s="103"/>
    </row>
    <row r="73" ht="15.75" customHeight="1">
      <c r="A73" s="100"/>
      <c r="B73" s="101"/>
      <c r="C73" s="101"/>
      <c r="D73" s="101"/>
      <c r="E73" s="102"/>
      <c r="F73" s="102"/>
      <c r="G73" s="102"/>
      <c r="H73" s="102"/>
      <c r="I73" s="102"/>
      <c r="J73" s="103"/>
    </row>
    <row r="74" ht="15.75" customHeight="1">
      <c r="A74" s="100"/>
      <c r="B74" s="101"/>
      <c r="C74" s="101"/>
      <c r="D74" s="101"/>
      <c r="E74" s="102"/>
      <c r="F74" s="102"/>
      <c r="G74" s="102"/>
      <c r="H74" s="102"/>
      <c r="I74" s="102"/>
      <c r="J74" s="103"/>
    </row>
    <row r="75" ht="15.75" customHeight="1">
      <c r="A75" s="100"/>
      <c r="B75" s="101"/>
      <c r="C75" s="101"/>
      <c r="D75" s="101"/>
      <c r="E75" s="102"/>
      <c r="F75" s="102"/>
      <c r="G75" s="102"/>
      <c r="H75" s="102"/>
      <c r="I75" s="102"/>
      <c r="J75" s="103"/>
    </row>
    <row r="76" ht="15.75" customHeight="1">
      <c r="A76" s="100"/>
      <c r="B76" s="101"/>
      <c r="C76" s="101"/>
      <c r="D76" s="101"/>
      <c r="E76" s="102"/>
      <c r="F76" s="102"/>
      <c r="G76" s="102"/>
      <c r="H76" s="102"/>
      <c r="I76" s="102"/>
      <c r="J76" s="103"/>
    </row>
    <row r="77" ht="15.75" customHeight="1">
      <c r="A77" s="100"/>
      <c r="B77" s="101"/>
      <c r="C77" s="101"/>
      <c r="D77" s="101"/>
      <c r="E77" s="102"/>
      <c r="F77" s="102"/>
      <c r="G77" s="102"/>
      <c r="H77" s="102"/>
      <c r="I77" s="102"/>
      <c r="J77" s="103"/>
    </row>
    <row r="78" ht="15.75" customHeight="1">
      <c r="A78" s="100"/>
      <c r="B78" s="101"/>
      <c r="C78" s="101"/>
      <c r="D78" s="101"/>
      <c r="E78" s="102"/>
      <c r="F78" s="102"/>
      <c r="G78" s="102"/>
      <c r="H78" s="102"/>
      <c r="I78" s="102"/>
      <c r="J78" s="103"/>
    </row>
    <row r="79" ht="15.75" customHeight="1">
      <c r="A79" s="100"/>
      <c r="B79" s="101"/>
      <c r="C79" s="101"/>
      <c r="D79" s="101"/>
      <c r="E79" s="102"/>
      <c r="F79" s="102"/>
      <c r="G79" s="102"/>
      <c r="H79" s="102"/>
      <c r="I79" s="102"/>
      <c r="J79" s="103"/>
    </row>
    <row r="80" ht="15.75" customHeight="1">
      <c r="A80" s="100"/>
      <c r="B80" s="101"/>
      <c r="C80" s="101"/>
      <c r="D80" s="101"/>
      <c r="E80" s="102"/>
      <c r="F80" s="102"/>
      <c r="G80" s="102"/>
      <c r="H80" s="102"/>
      <c r="I80" s="102"/>
      <c r="J80" s="103"/>
    </row>
    <row r="81" ht="15.75" customHeight="1">
      <c r="A81" s="100"/>
      <c r="B81" s="101"/>
      <c r="C81" s="101"/>
      <c r="D81" s="101"/>
      <c r="E81" s="102"/>
      <c r="F81" s="102"/>
      <c r="G81" s="102"/>
      <c r="H81" s="102"/>
      <c r="I81" s="102"/>
      <c r="J81" s="103"/>
    </row>
    <row r="82" ht="15.75" customHeight="1">
      <c r="A82" s="100"/>
      <c r="B82" s="101"/>
      <c r="C82" s="101"/>
      <c r="D82" s="101"/>
      <c r="E82" s="102"/>
      <c r="F82" s="102"/>
      <c r="G82" s="102"/>
      <c r="H82" s="102"/>
      <c r="I82" s="102"/>
      <c r="J82" s="103"/>
    </row>
    <row r="83" ht="15.75" customHeight="1">
      <c r="A83" s="100"/>
      <c r="B83" s="101"/>
      <c r="C83" s="101"/>
      <c r="D83" s="101"/>
      <c r="E83" s="102"/>
      <c r="F83" s="102"/>
      <c r="G83" s="102"/>
      <c r="H83" s="102"/>
      <c r="I83" s="102"/>
      <c r="J83" s="103"/>
    </row>
    <row r="84" ht="15.75" customHeight="1">
      <c r="A84" s="100"/>
      <c r="B84" s="101"/>
      <c r="C84" s="101"/>
      <c r="D84" s="101"/>
      <c r="E84" s="102"/>
      <c r="F84" s="102"/>
      <c r="G84" s="102"/>
      <c r="H84" s="102"/>
      <c r="I84" s="102"/>
      <c r="J84" s="103"/>
    </row>
    <row r="85" ht="15.75" customHeight="1">
      <c r="A85" s="100"/>
      <c r="B85" s="101"/>
      <c r="C85" s="101"/>
      <c r="D85" s="101"/>
      <c r="E85" s="102"/>
      <c r="F85" s="102"/>
      <c r="G85" s="102"/>
      <c r="H85" s="102"/>
      <c r="I85" s="102"/>
      <c r="J85" s="103"/>
    </row>
    <row r="86" ht="15.75" customHeight="1">
      <c r="A86" s="100"/>
      <c r="B86" s="101"/>
      <c r="C86" s="101"/>
      <c r="D86" s="101"/>
      <c r="E86" s="102"/>
      <c r="F86" s="102"/>
      <c r="G86" s="102"/>
      <c r="H86" s="102"/>
      <c r="I86" s="102"/>
      <c r="J86" s="103"/>
    </row>
    <row r="87" ht="15.75" customHeight="1">
      <c r="A87" s="100"/>
      <c r="B87" s="101"/>
      <c r="C87" s="101"/>
      <c r="D87" s="101"/>
      <c r="E87" s="102"/>
      <c r="F87" s="102"/>
      <c r="G87" s="102"/>
      <c r="H87" s="102"/>
      <c r="I87" s="102"/>
      <c r="J87" s="103"/>
    </row>
    <row r="88" ht="15.75" customHeight="1">
      <c r="A88" s="100"/>
      <c r="B88" s="101"/>
      <c r="C88" s="101"/>
      <c r="D88" s="101"/>
      <c r="E88" s="102"/>
      <c r="F88" s="102"/>
      <c r="G88" s="102"/>
      <c r="H88" s="102"/>
      <c r="I88" s="102"/>
      <c r="J88" s="103"/>
    </row>
    <row r="89" ht="15.75" customHeight="1">
      <c r="A89" s="100"/>
      <c r="B89" s="101"/>
      <c r="C89" s="101"/>
      <c r="D89" s="101"/>
      <c r="E89" s="102"/>
      <c r="F89" s="102"/>
      <c r="G89" s="102"/>
      <c r="H89" s="102"/>
      <c r="I89" s="102"/>
      <c r="J89" s="103"/>
    </row>
    <row r="90" ht="15.75" customHeight="1">
      <c r="A90" s="100"/>
      <c r="B90" s="101"/>
      <c r="C90" s="101"/>
      <c r="D90" s="101"/>
      <c r="E90" s="102"/>
      <c r="F90" s="102"/>
      <c r="G90" s="102"/>
      <c r="H90" s="102"/>
      <c r="I90" s="102"/>
      <c r="J90" s="103"/>
    </row>
    <row r="91" ht="15.75" customHeight="1">
      <c r="A91" s="100"/>
      <c r="B91" s="101"/>
      <c r="C91" s="101"/>
      <c r="D91" s="101"/>
      <c r="E91" s="102"/>
      <c r="F91" s="102"/>
      <c r="G91" s="102"/>
      <c r="H91" s="102"/>
      <c r="I91" s="102"/>
      <c r="J91" s="103"/>
    </row>
    <row r="92" ht="15.75" customHeight="1">
      <c r="A92" s="100"/>
      <c r="B92" s="101"/>
      <c r="C92" s="101"/>
      <c r="D92" s="101"/>
      <c r="E92" s="102"/>
      <c r="F92" s="102"/>
      <c r="G92" s="102"/>
      <c r="H92" s="102"/>
      <c r="I92" s="102"/>
      <c r="J92" s="103"/>
    </row>
    <row r="93" ht="15.75" customHeight="1">
      <c r="A93" s="100"/>
      <c r="B93" s="101"/>
      <c r="C93" s="101"/>
      <c r="D93" s="101"/>
      <c r="E93" s="102"/>
      <c r="F93" s="102"/>
      <c r="G93" s="102"/>
      <c r="H93" s="102"/>
      <c r="I93" s="102"/>
      <c r="J93" s="103"/>
    </row>
    <row r="94" ht="15.75" customHeight="1">
      <c r="A94" s="100"/>
      <c r="B94" s="101"/>
      <c r="C94" s="101"/>
      <c r="D94" s="101"/>
      <c r="E94" s="102"/>
      <c r="F94" s="102"/>
      <c r="G94" s="102"/>
      <c r="H94" s="102"/>
      <c r="I94" s="102"/>
      <c r="J94" s="103"/>
    </row>
    <row r="95" ht="15.75" customHeight="1">
      <c r="A95" s="100"/>
      <c r="B95" s="101"/>
      <c r="C95" s="101"/>
      <c r="D95" s="101"/>
      <c r="E95" s="102"/>
      <c r="F95" s="102"/>
      <c r="G95" s="102"/>
      <c r="H95" s="102"/>
      <c r="I95" s="102"/>
      <c r="J95" s="103"/>
    </row>
    <row r="96" ht="15.75" customHeight="1">
      <c r="A96" s="100"/>
      <c r="B96" s="101"/>
      <c r="C96" s="101"/>
      <c r="D96" s="101"/>
      <c r="E96" s="102"/>
      <c r="F96" s="102"/>
      <c r="G96" s="102"/>
      <c r="H96" s="102"/>
      <c r="I96" s="102"/>
      <c r="J96" s="103"/>
    </row>
    <row r="97" ht="15.75" customHeight="1">
      <c r="A97" s="100"/>
      <c r="B97" s="101"/>
      <c r="C97" s="101"/>
      <c r="D97" s="101"/>
      <c r="E97" s="102"/>
      <c r="F97" s="102"/>
      <c r="G97" s="102"/>
      <c r="H97" s="102"/>
      <c r="I97" s="102"/>
      <c r="J97" s="103"/>
    </row>
    <row r="98" ht="15.75" customHeight="1">
      <c r="A98" s="100"/>
      <c r="B98" s="101"/>
      <c r="C98" s="101"/>
      <c r="D98" s="101"/>
      <c r="E98" s="102"/>
      <c r="F98" s="102"/>
      <c r="G98" s="102"/>
      <c r="H98" s="102"/>
      <c r="I98" s="102"/>
      <c r="J98" s="103"/>
    </row>
    <row r="99" ht="15.75" customHeight="1">
      <c r="A99" s="100"/>
      <c r="B99" s="101"/>
      <c r="C99" s="101"/>
      <c r="D99" s="101"/>
      <c r="E99" s="102"/>
      <c r="F99" s="102"/>
      <c r="G99" s="102"/>
      <c r="H99" s="102"/>
      <c r="I99" s="102"/>
      <c r="J99" s="103"/>
    </row>
    <row r="100" ht="15.75" customHeight="1">
      <c r="A100" s="100"/>
      <c r="B100" s="101"/>
      <c r="C100" s="101"/>
      <c r="D100" s="101"/>
      <c r="E100" s="102"/>
      <c r="F100" s="102"/>
      <c r="G100" s="102"/>
      <c r="H100" s="102"/>
      <c r="I100" s="102"/>
      <c r="J100" s="103"/>
    </row>
    <row r="101" ht="15.75" customHeight="1">
      <c r="A101" s="100"/>
      <c r="B101" s="101"/>
      <c r="C101" s="101"/>
      <c r="D101" s="101"/>
      <c r="E101" s="102"/>
      <c r="F101" s="102"/>
      <c r="G101" s="102"/>
      <c r="H101" s="102"/>
      <c r="I101" s="102"/>
      <c r="J101" s="103"/>
    </row>
    <row r="102" ht="15.75" customHeight="1">
      <c r="A102" s="100"/>
      <c r="B102" s="101"/>
      <c r="C102" s="101"/>
      <c r="D102" s="101"/>
      <c r="E102" s="102"/>
      <c r="F102" s="102"/>
      <c r="G102" s="102"/>
      <c r="H102" s="102"/>
      <c r="I102" s="102"/>
      <c r="J102" s="103"/>
    </row>
    <row r="103" ht="15.75" customHeight="1">
      <c r="A103" s="100"/>
      <c r="B103" s="101"/>
      <c r="C103" s="101"/>
      <c r="D103" s="101"/>
      <c r="E103" s="102"/>
      <c r="F103" s="102"/>
      <c r="G103" s="102"/>
      <c r="H103" s="102"/>
      <c r="I103" s="102"/>
      <c r="J103" s="103"/>
    </row>
    <row r="104" ht="15.75" customHeight="1">
      <c r="A104" s="100"/>
      <c r="B104" s="101"/>
      <c r="C104" s="101"/>
      <c r="D104" s="101"/>
      <c r="E104" s="102"/>
      <c r="F104" s="102"/>
      <c r="G104" s="102"/>
      <c r="H104" s="102"/>
      <c r="I104" s="102"/>
      <c r="J104" s="103"/>
    </row>
    <row r="105" ht="15.75" customHeight="1">
      <c r="A105" s="100"/>
      <c r="B105" s="101"/>
      <c r="C105" s="101"/>
      <c r="D105" s="101"/>
      <c r="E105" s="102"/>
      <c r="F105" s="102"/>
      <c r="G105" s="102"/>
      <c r="H105" s="102"/>
      <c r="I105" s="102"/>
      <c r="J105" s="103"/>
    </row>
    <row r="106" ht="15.75" customHeight="1">
      <c r="A106" s="100"/>
      <c r="B106" s="101"/>
      <c r="C106" s="101"/>
      <c r="D106" s="101"/>
      <c r="E106" s="102"/>
      <c r="F106" s="102"/>
      <c r="G106" s="102"/>
      <c r="H106" s="102"/>
      <c r="I106" s="102"/>
      <c r="J106" s="103"/>
    </row>
    <row r="107" ht="15.75" customHeight="1">
      <c r="A107" s="100"/>
      <c r="B107" s="101"/>
      <c r="C107" s="101"/>
      <c r="D107" s="101"/>
      <c r="E107" s="102"/>
      <c r="F107" s="102"/>
      <c r="G107" s="102"/>
      <c r="H107" s="102"/>
      <c r="I107" s="102"/>
      <c r="J107" s="103"/>
    </row>
    <row r="108" ht="15.75" customHeight="1">
      <c r="A108" s="100"/>
      <c r="B108" s="101"/>
      <c r="C108" s="101"/>
      <c r="D108" s="101"/>
      <c r="E108" s="102"/>
      <c r="F108" s="102"/>
      <c r="G108" s="102"/>
      <c r="H108" s="102"/>
      <c r="I108" s="102"/>
      <c r="J108" s="103"/>
    </row>
    <row r="109" ht="15.75" customHeight="1">
      <c r="A109" s="100"/>
      <c r="B109" s="101"/>
      <c r="C109" s="101"/>
      <c r="D109" s="101"/>
      <c r="E109" s="102"/>
      <c r="F109" s="102"/>
      <c r="G109" s="102"/>
      <c r="H109" s="102"/>
      <c r="I109" s="102"/>
      <c r="J109" s="103"/>
    </row>
    <row r="110" ht="15.75" customHeight="1">
      <c r="A110" s="100"/>
      <c r="B110" s="101"/>
      <c r="C110" s="101"/>
      <c r="D110" s="101"/>
      <c r="E110" s="102"/>
      <c r="F110" s="102"/>
      <c r="G110" s="102"/>
      <c r="H110" s="102"/>
      <c r="I110" s="102"/>
      <c r="J110" s="103"/>
    </row>
    <row r="111" ht="15.75" customHeight="1">
      <c r="A111" s="100"/>
      <c r="B111" s="101"/>
      <c r="C111" s="101"/>
      <c r="D111" s="101"/>
      <c r="E111" s="102"/>
      <c r="F111" s="102"/>
      <c r="G111" s="102"/>
      <c r="H111" s="102"/>
      <c r="I111" s="102"/>
      <c r="J111" s="103"/>
    </row>
    <row r="112" ht="15.75" customHeight="1">
      <c r="A112" s="100"/>
      <c r="B112" s="101"/>
      <c r="C112" s="101"/>
      <c r="D112" s="101"/>
      <c r="E112" s="102"/>
      <c r="F112" s="102"/>
      <c r="G112" s="102"/>
      <c r="H112" s="102"/>
      <c r="I112" s="102"/>
      <c r="J112" s="103"/>
    </row>
    <row r="113" ht="15.75" customHeight="1">
      <c r="A113" s="100"/>
      <c r="B113" s="101"/>
      <c r="C113" s="101"/>
      <c r="D113" s="101"/>
      <c r="E113" s="102"/>
      <c r="F113" s="102"/>
      <c r="G113" s="102"/>
      <c r="H113" s="102"/>
      <c r="I113" s="102"/>
      <c r="J113" s="103"/>
    </row>
    <row r="114" ht="15.75" customHeight="1">
      <c r="A114" s="100"/>
      <c r="B114" s="101"/>
      <c r="C114" s="101"/>
      <c r="D114" s="101"/>
      <c r="E114" s="102"/>
      <c r="F114" s="102"/>
      <c r="G114" s="102"/>
      <c r="H114" s="102"/>
      <c r="I114" s="102"/>
      <c r="J114" s="103"/>
    </row>
    <row r="115" ht="15.75" customHeight="1">
      <c r="A115" s="100"/>
      <c r="B115" s="101"/>
      <c r="C115" s="101"/>
      <c r="D115" s="101"/>
      <c r="E115" s="102"/>
      <c r="F115" s="102"/>
      <c r="G115" s="102"/>
      <c r="H115" s="102"/>
      <c r="I115" s="102"/>
      <c r="J115" s="103"/>
    </row>
    <row r="116" ht="15.75" customHeight="1">
      <c r="A116" s="100"/>
      <c r="B116" s="101"/>
      <c r="C116" s="101"/>
      <c r="D116" s="101"/>
      <c r="E116" s="102"/>
      <c r="F116" s="102"/>
      <c r="G116" s="102"/>
      <c r="H116" s="102"/>
      <c r="I116" s="102"/>
      <c r="J116" s="103"/>
    </row>
    <row r="117" ht="15.75" customHeight="1">
      <c r="A117" s="100"/>
      <c r="B117" s="101"/>
      <c r="C117" s="101"/>
      <c r="D117" s="101"/>
      <c r="E117" s="102"/>
      <c r="F117" s="102"/>
      <c r="G117" s="102"/>
      <c r="H117" s="102"/>
      <c r="I117" s="102"/>
      <c r="J117" s="103"/>
    </row>
    <row r="118" ht="15.75" customHeight="1">
      <c r="A118" s="100"/>
      <c r="B118" s="101"/>
      <c r="C118" s="101"/>
      <c r="D118" s="101"/>
      <c r="E118" s="102"/>
      <c r="F118" s="102"/>
      <c r="G118" s="102"/>
      <c r="H118" s="102"/>
      <c r="I118" s="102"/>
      <c r="J118" s="103"/>
    </row>
    <row r="119" ht="15.75" customHeight="1">
      <c r="A119" s="100"/>
      <c r="B119" s="101"/>
      <c r="C119" s="101"/>
      <c r="D119" s="101"/>
      <c r="E119" s="102"/>
      <c r="F119" s="102"/>
      <c r="G119" s="102"/>
      <c r="H119" s="102"/>
      <c r="I119" s="102"/>
      <c r="J119" s="103"/>
    </row>
    <row r="120" ht="15.75" customHeight="1">
      <c r="A120" s="100"/>
      <c r="B120" s="101"/>
      <c r="C120" s="101"/>
      <c r="D120" s="101"/>
      <c r="E120" s="102"/>
      <c r="F120" s="102"/>
      <c r="G120" s="102"/>
      <c r="H120" s="102"/>
      <c r="I120" s="102"/>
      <c r="J120" s="103"/>
    </row>
    <row r="121" ht="15.75" customHeight="1">
      <c r="A121" s="100"/>
      <c r="B121" s="101"/>
      <c r="C121" s="101"/>
      <c r="D121" s="101"/>
      <c r="E121" s="102"/>
      <c r="F121" s="102"/>
      <c r="G121" s="102"/>
      <c r="H121" s="102"/>
      <c r="I121" s="102"/>
      <c r="J121" s="103"/>
    </row>
    <row r="122" ht="15.75" customHeight="1">
      <c r="A122" s="100"/>
      <c r="B122" s="101"/>
      <c r="C122" s="101"/>
      <c r="D122" s="101"/>
      <c r="E122" s="102"/>
      <c r="F122" s="102"/>
      <c r="G122" s="102"/>
      <c r="H122" s="102"/>
      <c r="I122" s="102"/>
      <c r="J122" s="103"/>
    </row>
    <row r="123" ht="15.75" customHeight="1">
      <c r="A123" s="100"/>
      <c r="B123" s="101"/>
      <c r="C123" s="101"/>
      <c r="D123" s="101"/>
      <c r="E123" s="102"/>
      <c r="F123" s="102"/>
      <c r="G123" s="102"/>
      <c r="H123" s="102"/>
      <c r="I123" s="102"/>
      <c r="J123" s="103"/>
    </row>
    <row r="124" ht="15.75" customHeight="1">
      <c r="A124" s="100"/>
      <c r="B124" s="101"/>
      <c r="C124" s="101"/>
      <c r="D124" s="101"/>
      <c r="E124" s="102"/>
      <c r="F124" s="102"/>
      <c r="G124" s="102"/>
      <c r="H124" s="102"/>
      <c r="I124" s="102"/>
      <c r="J124" s="103"/>
    </row>
    <row r="125" ht="15.75" customHeight="1">
      <c r="A125" s="100"/>
      <c r="B125" s="101"/>
      <c r="C125" s="101"/>
      <c r="D125" s="101"/>
      <c r="E125" s="102"/>
      <c r="F125" s="102"/>
      <c r="G125" s="102"/>
      <c r="H125" s="102"/>
      <c r="I125" s="102"/>
      <c r="J125" s="103"/>
    </row>
    <row r="126" ht="15.75" customHeight="1">
      <c r="A126" s="100"/>
      <c r="B126" s="101"/>
      <c r="C126" s="101"/>
      <c r="D126" s="101"/>
      <c r="E126" s="102"/>
      <c r="F126" s="102"/>
      <c r="G126" s="102"/>
      <c r="H126" s="102"/>
      <c r="I126" s="102"/>
      <c r="J126" s="103"/>
    </row>
    <row r="127" ht="15.75" customHeight="1">
      <c r="A127" s="100"/>
      <c r="B127" s="101"/>
      <c r="C127" s="101"/>
      <c r="D127" s="101"/>
      <c r="E127" s="102"/>
      <c r="F127" s="102"/>
      <c r="G127" s="102"/>
      <c r="H127" s="102"/>
      <c r="I127" s="102"/>
      <c r="J127" s="103"/>
    </row>
    <row r="128" ht="15.75" customHeight="1">
      <c r="A128" s="100"/>
      <c r="B128" s="101"/>
      <c r="C128" s="101"/>
      <c r="D128" s="101"/>
      <c r="E128" s="102"/>
      <c r="F128" s="102"/>
      <c r="G128" s="102"/>
      <c r="H128" s="102"/>
      <c r="I128" s="102"/>
      <c r="J128" s="103"/>
    </row>
    <row r="129" ht="15.75" customHeight="1">
      <c r="A129" s="100"/>
      <c r="B129" s="101"/>
      <c r="C129" s="101"/>
      <c r="D129" s="101"/>
      <c r="E129" s="102"/>
      <c r="F129" s="102"/>
      <c r="G129" s="102"/>
      <c r="H129" s="102"/>
      <c r="I129" s="102"/>
      <c r="J129" s="103"/>
    </row>
    <row r="130" ht="15.75" customHeight="1">
      <c r="A130" s="100"/>
      <c r="B130" s="101"/>
      <c r="C130" s="101"/>
      <c r="D130" s="101"/>
      <c r="E130" s="102"/>
      <c r="F130" s="102"/>
      <c r="G130" s="102"/>
      <c r="H130" s="102"/>
      <c r="I130" s="102"/>
      <c r="J130" s="103"/>
    </row>
    <row r="131" ht="15.75" customHeight="1">
      <c r="A131" s="100"/>
      <c r="B131" s="101"/>
      <c r="C131" s="101"/>
      <c r="D131" s="101"/>
      <c r="E131" s="102"/>
      <c r="F131" s="102"/>
      <c r="G131" s="102"/>
      <c r="H131" s="102"/>
      <c r="I131" s="102"/>
      <c r="J131" s="103"/>
    </row>
    <row r="132" ht="15.75" customHeight="1">
      <c r="A132" s="100"/>
      <c r="B132" s="101"/>
      <c r="C132" s="101"/>
      <c r="D132" s="101"/>
      <c r="E132" s="102"/>
      <c r="F132" s="102"/>
      <c r="G132" s="102"/>
      <c r="H132" s="102"/>
      <c r="I132" s="102"/>
      <c r="J132" s="103"/>
    </row>
    <row r="133" ht="15.75" customHeight="1">
      <c r="A133" s="100"/>
      <c r="B133" s="101"/>
      <c r="C133" s="101"/>
      <c r="D133" s="101"/>
      <c r="E133" s="102"/>
      <c r="F133" s="102"/>
      <c r="G133" s="102"/>
      <c r="H133" s="102"/>
      <c r="I133" s="102"/>
      <c r="J133" s="103"/>
    </row>
    <row r="134" ht="15.75" customHeight="1">
      <c r="A134" s="100"/>
      <c r="B134" s="101"/>
      <c r="C134" s="101"/>
      <c r="D134" s="101"/>
      <c r="E134" s="102"/>
      <c r="F134" s="102"/>
      <c r="G134" s="102"/>
      <c r="H134" s="102"/>
      <c r="I134" s="102"/>
      <c r="J134" s="103"/>
    </row>
    <row r="135" ht="15.75" customHeight="1">
      <c r="A135" s="100"/>
      <c r="B135" s="101"/>
      <c r="C135" s="101"/>
      <c r="D135" s="101"/>
      <c r="E135" s="102"/>
      <c r="F135" s="102"/>
      <c r="G135" s="102"/>
      <c r="H135" s="102"/>
      <c r="I135" s="102"/>
      <c r="J135" s="103"/>
    </row>
    <row r="136" ht="15.75" customHeight="1">
      <c r="A136" s="100"/>
      <c r="B136" s="101"/>
      <c r="C136" s="101"/>
      <c r="D136" s="101"/>
      <c r="E136" s="102"/>
      <c r="F136" s="102"/>
      <c r="G136" s="102"/>
      <c r="H136" s="102"/>
      <c r="I136" s="102"/>
      <c r="J136" s="103"/>
    </row>
    <row r="137" ht="15.75" customHeight="1">
      <c r="A137" s="100"/>
      <c r="B137" s="101"/>
      <c r="C137" s="101"/>
      <c r="D137" s="101"/>
      <c r="E137" s="102"/>
      <c r="F137" s="102"/>
      <c r="G137" s="102"/>
      <c r="H137" s="102"/>
      <c r="I137" s="102"/>
      <c r="J137" s="103"/>
    </row>
    <row r="138" ht="15.75" customHeight="1">
      <c r="A138" s="100"/>
      <c r="B138" s="101"/>
      <c r="C138" s="101"/>
      <c r="D138" s="101"/>
      <c r="E138" s="102"/>
      <c r="F138" s="102"/>
      <c r="G138" s="102"/>
      <c r="H138" s="102"/>
      <c r="I138" s="102"/>
      <c r="J138" s="103"/>
    </row>
    <row r="139" ht="15.75" customHeight="1">
      <c r="A139" s="100"/>
      <c r="B139" s="101"/>
      <c r="C139" s="101"/>
      <c r="D139" s="101"/>
      <c r="E139" s="102"/>
      <c r="F139" s="102"/>
      <c r="G139" s="102"/>
      <c r="H139" s="102"/>
      <c r="I139" s="102"/>
      <c r="J139" s="103"/>
    </row>
    <row r="140" ht="15.75" customHeight="1">
      <c r="A140" s="100"/>
      <c r="B140" s="101"/>
      <c r="C140" s="101"/>
      <c r="D140" s="101"/>
      <c r="E140" s="102"/>
      <c r="F140" s="102"/>
      <c r="G140" s="102"/>
      <c r="H140" s="102"/>
      <c r="I140" s="102"/>
      <c r="J140" s="103"/>
    </row>
    <row r="141" ht="15.75" customHeight="1">
      <c r="A141" s="100"/>
      <c r="B141" s="101"/>
      <c r="C141" s="101"/>
      <c r="D141" s="101"/>
      <c r="E141" s="102"/>
      <c r="F141" s="102"/>
      <c r="G141" s="102"/>
      <c r="H141" s="102"/>
      <c r="I141" s="102"/>
      <c r="J141" s="103"/>
    </row>
    <row r="142" ht="15.75" customHeight="1">
      <c r="A142" s="100"/>
      <c r="B142" s="101"/>
      <c r="C142" s="101"/>
      <c r="D142" s="101"/>
      <c r="E142" s="102"/>
      <c r="F142" s="102"/>
      <c r="G142" s="102"/>
      <c r="H142" s="102"/>
      <c r="I142" s="102"/>
      <c r="J142" s="103"/>
    </row>
    <row r="143" ht="15.75" customHeight="1">
      <c r="A143" s="100"/>
      <c r="B143" s="101"/>
      <c r="C143" s="101"/>
      <c r="D143" s="101"/>
      <c r="E143" s="102"/>
      <c r="F143" s="102"/>
      <c r="G143" s="102"/>
      <c r="H143" s="102"/>
      <c r="I143" s="102"/>
      <c r="J143" s="103"/>
    </row>
    <row r="144" ht="15.75" customHeight="1">
      <c r="A144" s="100"/>
      <c r="B144" s="101"/>
      <c r="C144" s="101"/>
      <c r="D144" s="101"/>
      <c r="E144" s="102"/>
      <c r="F144" s="102"/>
      <c r="G144" s="102"/>
      <c r="H144" s="102"/>
      <c r="I144" s="102"/>
      <c r="J144" s="103"/>
    </row>
    <row r="145" ht="15.75" customHeight="1">
      <c r="A145" s="100"/>
      <c r="B145" s="101"/>
      <c r="C145" s="101"/>
      <c r="D145" s="101"/>
      <c r="E145" s="102"/>
      <c r="F145" s="102"/>
      <c r="G145" s="102"/>
      <c r="H145" s="102"/>
      <c r="I145" s="102"/>
      <c r="J145" s="103"/>
    </row>
    <row r="146" ht="15.75" customHeight="1">
      <c r="A146" s="100"/>
      <c r="B146" s="101"/>
      <c r="C146" s="101"/>
      <c r="D146" s="101"/>
      <c r="E146" s="102"/>
      <c r="F146" s="102"/>
      <c r="G146" s="102"/>
      <c r="H146" s="102"/>
      <c r="I146" s="102"/>
      <c r="J146" s="103"/>
    </row>
    <row r="147" ht="15.75" customHeight="1">
      <c r="A147" s="100"/>
      <c r="B147" s="101"/>
      <c r="C147" s="101"/>
      <c r="D147" s="101"/>
      <c r="E147" s="102"/>
      <c r="F147" s="102"/>
      <c r="G147" s="102"/>
      <c r="H147" s="102"/>
      <c r="I147" s="102"/>
      <c r="J147" s="103"/>
    </row>
    <row r="148" ht="15.75" customHeight="1">
      <c r="A148" s="100"/>
      <c r="B148" s="101"/>
      <c r="C148" s="101"/>
      <c r="D148" s="101"/>
      <c r="E148" s="102"/>
      <c r="F148" s="102"/>
      <c r="G148" s="102"/>
      <c r="H148" s="102"/>
      <c r="I148" s="102"/>
      <c r="J148" s="103"/>
    </row>
    <row r="149" ht="15.75" customHeight="1">
      <c r="A149" s="100"/>
      <c r="B149" s="101"/>
      <c r="C149" s="101"/>
      <c r="D149" s="101"/>
      <c r="E149" s="102"/>
      <c r="F149" s="102"/>
      <c r="G149" s="102"/>
      <c r="H149" s="102"/>
      <c r="I149" s="102"/>
      <c r="J149" s="103"/>
    </row>
    <row r="150" ht="15.75" customHeight="1">
      <c r="A150" s="100"/>
      <c r="B150" s="101"/>
      <c r="C150" s="101"/>
      <c r="D150" s="101"/>
      <c r="E150" s="102"/>
      <c r="F150" s="102"/>
      <c r="G150" s="102"/>
      <c r="H150" s="102"/>
      <c r="I150" s="102"/>
      <c r="J150" s="103"/>
    </row>
    <row r="151" ht="15.75" customHeight="1">
      <c r="A151" s="100"/>
      <c r="B151" s="101"/>
      <c r="C151" s="101"/>
      <c r="D151" s="101"/>
      <c r="E151" s="102"/>
      <c r="F151" s="102"/>
      <c r="G151" s="102"/>
      <c r="H151" s="102"/>
      <c r="I151" s="102"/>
      <c r="J151" s="103"/>
    </row>
    <row r="152" ht="15.75" customHeight="1">
      <c r="A152" s="100"/>
      <c r="B152" s="101"/>
      <c r="C152" s="101"/>
      <c r="D152" s="101"/>
      <c r="E152" s="102"/>
      <c r="F152" s="102"/>
      <c r="G152" s="102"/>
      <c r="H152" s="102"/>
      <c r="I152" s="102"/>
      <c r="J152" s="103"/>
    </row>
    <row r="153" ht="15.75" customHeight="1">
      <c r="A153" s="100"/>
      <c r="B153" s="101"/>
      <c r="C153" s="101"/>
      <c r="D153" s="101"/>
      <c r="E153" s="102"/>
      <c r="F153" s="102"/>
      <c r="G153" s="102"/>
      <c r="H153" s="102"/>
      <c r="I153" s="102"/>
      <c r="J153" s="103"/>
    </row>
    <row r="154" ht="15.75" customHeight="1">
      <c r="A154" s="100"/>
      <c r="B154" s="101"/>
      <c r="C154" s="101"/>
      <c r="D154" s="101"/>
      <c r="E154" s="102"/>
      <c r="F154" s="102"/>
      <c r="G154" s="102"/>
      <c r="H154" s="102"/>
      <c r="I154" s="102"/>
      <c r="J154" s="103"/>
    </row>
    <row r="155" ht="15.75" customHeight="1">
      <c r="A155" s="100"/>
      <c r="B155" s="101"/>
      <c r="C155" s="101"/>
      <c r="D155" s="101"/>
      <c r="E155" s="102"/>
      <c r="F155" s="102"/>
      <c r="G155" s="102"/>
      <c r="H155" s="102"/>
      <c r="I155" s="102"/>
      <c r="J155" s="103"/>
    </row>
    <row r="156" ht="15.75" customHeight="1">
      <c r="A156" s="100"/>
      <c r="B156" s="101"/>
      <c r="C156" s="101"/>
      <c r="D156" s="101"/>
      <c r="E156" s="102"/>
      <c r="F156" s="102"/>
      <c r="G156" s="102"/>
      <c r="H156" s="102"/>
      <c r="I156" s="102"/>
      <c r="J156" s="103"/>
    </row>
    <row r="157" ht="15.75" customHeight="1">
      <c r="A157" s="100"/>
      <c r="B157" s="101"/>
      <c r="C157" s="101"/>
      <c r="D157" s="101"/>
      <c r="E157" s="102"/>
      <c r="F157" s="102"/>
      <c r="G157" s="102"/>
      <c r="H157" s="102"/>
      <c r="I157" s="102"/>
      <c r="J157" s="103"/>
    </row>
    <row r="158" ht="15.75" customHeight="1">
      <c r="A158" s="100"/>
      <c r="B158" s="101"/>
      <c r="C158" s="101"/>
      <c r="D158" s="101"/>
      <c r="E158" s="102"/>
      <c r="F158" s="102"/>
      <c r="G158" s="102"/>
      <c r="H158" s="102"/>
      <c r="I158" s="102"/>
      <c r="J158" s="103"/>
    </row>
    <row r="159" ht="15.75" customHeight="1">
      <c r="A159" s="100"/>
      <c r="B159" s="101"/>
      <c r="C159" s="101"/>
      <c r="D159" s="101"/>
      <c r="E159" s="102"/>
      <c r="F159" s="102"/>
      <c r="G159" s="102"/>
      <c r="H159" s="102"/>
      <c r="I159" s="102"/>
      <c r="J159" s="103"/>
    </row>
    <row r="160" ht="15.75" customHeight="1">
      <c r="A160" s="100"/>
      <c r="B160" s="101"/>
      <c r="C160" s="101"/>
      <c r="D160" s="101"/>
      <c r="E160" s="102"/>
      <c r="F160" s="102"/>
      <c r="G160" s="102"/>
      <c r="H160" s="102"/>
      <c r="I160" s="102"/>
      <c r="J160" s="103"/>
    </row>
    <row r="161" ht="15.75" customHeight="1">
      <c r="A161" s="100"/>
      <c r="B161" s="101"/>
      <c r="C161" s="101"/>
      <c r="D161" s="101"/>
      <c r="E161" s="102"/>
      <c r="F161" s="102"/>
      <c r="G161" s="102"/>
      <c r="H161" s="102"/>
      <c r="I161" s="102"/>
      <c r="J161" s="103"/>
    </row>
    <row r="162" ht="15.75" customHeight="1">
      <c r="A162" s="100"/>
      <c r="B162" s="101"/>
      <c r="C162" s="101"/>
      <c r="D162" s="101"/>
      <c r="E162" s="102"/>
      <c r="F162" s="102"/>
      <c r="G162" s="102"/>
      <c r="H162" s="102"/>
      <c r="I162" s="102"/>
      <c r="J162" s="103"/>
    </row>
    <row r="163" ht="15.75" customHeight="1">
      <c r="A163" s="100"/>
      <c r="B163" s="101"/>
      <c r="C163" s="101"/>
      <c r="D163" s="101"/>
      <c r="E163" s="102"/>
      <c r="F163" s="102"/>
      <c r="G163" s="102"/>
      <c r="H163" s="102"/>
      <c r="I163" s="102"/>
      <c r="J163" s="103"/>
    </row>
    <row r="164" ht="15.75" customHeight="1">
      <c r="A164" s="100"/>
      <c r="B164" s="101"/>
      <c r="C164" s="101"/>
      <c r="D164" s="101"/>
      <c r="E164" s="102"/>
      <c r="F164" s="102"/>
      <c r="G164" s="102"/>
      <c r="H164" s="102"/>
      <c r="I164" s="102"/>
      <c r="J164" s="103"/>
    </row>
    <row r="165" ht="15.75" customHeight="1">
      <c r="A165" s="100"/>
      <c r="B165" s="101"/>
      <c r="C165" s="101"/>
      <c r="D165" s="101"/>
      <c r="E165" s="102"/>
      <c r="F165" s="102"/>
      <c r="G165" s="102"/>
      <c r="H165" s="102"/>
      <c r="I165" s="102"/>
      <c r="J165" s="103"/>
    </row>
    <row r="166" ht="15.75" customHeight="1">
      <c r="A166" s="100"/>
      <c r="B166" s="101"/>
      <c r="C166" s="101"/>
      <c r="D166" s="101"/>
      <c r="E166" s="102"/>
      <c r="F166" s="102"/>
      <c r="G166" s="102"/>
      <c r="H166" s="102"/>
      <c r="I166" s="102"/>
      <c r="J166" s="103"/>
    </row>
    <row r="167" ht="15.75" customHeight="1">
      <c r="A167" s="100"/>
      <c r="B167" s="101"/>
      <c r="C167" s="101"/>
      <c r="D167" s="101"/>
      <c r="E167" s="102"/>
      <c r="F167" s="102"/>
      <c r="G167" s="102"/>
      <c r="H167" s="102"/>
      <c r="I167" s="102"/>
      <c r="J167" s="103"/>
    </row>
    <row r="168" ht="15.75" customHeight="1">
      <c r="A168" s="100"/>
      <c r="B168" s="101"/>
      <c r="C168" s="101"/>
      <c r="D168" s="101"/>
      <c r="E168" s="102"/>
      <c r="F168" s="102"/>
      <c r="G168" s="102"/>
      <c r="H168" s="102"/>
      <c r="I168" s="102"/>
      <c r="J168" s="103"/>
    </row>
    <row r="169" ht="15.75" customHeight="1">
      <c r="A169" s="100"/>
      <c r="B169" s="101"/>
      <c r="C169" s="101"/>
      <c r="D169" s="101"/>
      <c r="E169" s="102"/>
      <c r="F169" s="102"/>
      <c r="G169" s="102"/>
      <c r="H169" s="102"/>
      <c r="I169" s="102"/>
      <c r="J169" s="103"/>
    </row>
    <row r="170" ht="15.75" customHeight="1">
      <c r="A170" s="100"/>
      <c r="B170" s="101"/>
      <c r="C170" s="101"/>
      <c r="D170" s="101"/>
      <c r="E170" s="102"/>
      <c r="F170" s="102"/>
      <c r="G170" s="102"/>
      <c r="H170" s="102"/>
      <c r="I170" s="102"/>
      <c r="J170" s="103"/>
    </row>
    <row r="171" ht="15.75" customHeight="1">
      <c r="A171" s="100"/>
      <c r="B171" s="101"/>
      <c r="C171" s="101"/>
      <c r="D171" s="101"/>
      <c r="E171" s="102"/>
      <c r="F171" s="102"/>
      <c r="G171" s="102"/>
      <c r="H171" s="102"/>
      <c r="I171" s="102"/>
      <c r="J171" s="103"/>
    </row>
    <row r="172" ht="15.75" customHeight="1">
      <c r="A172" s="100"/>
      <c r="B172" s="101"/>
      <c r="C172" s="101"/>
      <c r="D172" s="101"/>
      <c r="E172" s="102"/>
      <c r="F172" s="102"/>
      <c r="G172" s="102"/>
      <c r="H172" s="102"/>
      <c r="I172" s="102"/>
      <c r="J172" s="103"/>
    </row>
    <row r="173" ht="15.75" customHeight="1">
      <c r="A173" s="100"/>
      <c r="B173" s="101"/>
      <c r="C173" s="101"/>
      <c r="D173" s="101"/>
      <c r="E173" s="102"/>
      <c r="F173" s="102"/>
      <c r="G173" s="102"/>
      <c r="H173" s="102"/>
      <c r="I173" s="102"/>
      <c r="J173" s="103"/>
    </row>
    <row r="174" ht="15.75" customHeight="1">
      <c r="A174" s="100"/>
      <c r="B174" s="101"/>
      <c r="C174" s="101"/>
      <c r="D174" s="101"/>
      <c r="E174" s="102"/>
      <c r="F174" s="102"/>
      <c r="G174" s="102"/>
      <c r="H174" s="102"/>
      <c r="I174" s="102"/>
      <c r="J174" s="103"/>
    </row>
    <row r="175" ht="15.75" customHeight="1">
      <c r="A175" s="100"/>
      <c r="B175" s="101"/>
      <c r="C175" s="101"/>
      <c r="D175" s="101"/>
      <c r="E175" s="102"/>
      <c r="F175" s="102"/>
      <c r="G175" s="102"/>
      <c r="H175" s="102"/>
      <c r="I175" s="102"/>
      <c r="J175" s="103"/>
    </row>
    <row r="176" ht="15.75" customHeight="1">
      <c r="A176" s="100"/>
      <c r="B176" s="101"/>
      <c r="C176" s="101"/>
      <c r="D176" s="101"/>
      <c r="E176" s="102"/>
      <c r="F176" s="102"/>
      <c r="G176" s="102"/>
      <c r="H176" s="102"/>
      <c r="I176" s="102"/>
      <c r="J176" s="103"/>
    </row>
    <row r="177" ht="15.75" customHeight="1">
      <c r="A177" s="100"/>
      <c r="B177" s="101"/>
      <c r="C177" s="101"/>
      <c r="D177" s="101"/>
      <c r="E177" s="102"/>
      <c r="F177" s="102"/>
      <c r="G177" s="102"/>
      <c r="H177" s="102"/>
      <c r="I177" s="102"/>
      <c r="J177" s="103"/>
    </row>
    <row r="178" ht="15.75" customHeight="1">
      <c r="A178" s="100"/>
      <c r="B178" s="101"/>
      <c r="C178" s="101"/>
      <c r="D178" s="101"/>
      <c r="E178" s="102"/>
      <c r="F178" s="102"/>
      <c r="G178" s="102"/>
      <c r="H178" s="102"/>
      <c r="I178" s="102"/>
      <c r="J178" s="103"/>
    </row>
    <row r="179" ht="15.75" customHeight="1">
      <c r="A179" s="100"/>
      <c r="B179" s="101"/>
      <c r="C179" s="101"/>
      <c r="D179" s="101"/>
      <c r="E179" s="102"/>
      <c r="F179" s="102"/>
      <c r="G179" s="102"/>
      <c r="H179" s="102"/>
      <c r="I179" s="102"/>
      <c r="J179" s="103"/>
    </row>
    <row r="180" ht="15.75" customHeight="1">
      <c r="A180" s="100"/>
      <c r="B180" s="101"/>
      <c r="C180" s="101"/>
      <c r="D180" s="101"/>
      <c r="E180" s="102"/>
      <c r="F180" s="102"/>
      <c r="G180" s="102"/>
      <c r="H180" s="102"/>
      <c r="I180" s="102"/>
      <c r="J180" s="103"/>
    </row>
    <row r="181" ht="15.75" customHeight="1">
      <c r="A181" s="100"/>
      <c r="B181" s="101"/>
      <c r="C181" s="101"/>
      <c r="D181" s="101"/>
      <c r="E181" s="102"/>
      <c r="F181" s="102"/>
      <c r="G181" s="102"/>
      <c r="H181" s="102"/>
      <c r="I181" s="102"/>
      <c r="J181" s="103"/>
    </row>
    <row r="182" ht="15.75" customHeight="1">
      <c r="A182" s="100"/>
      <c r="B182" s="101"/>
      <c r="C182" s="101"/>
      <c r="D182" s="101"/>
      <c r="E182" s="102"/>
      <c r="F182" s="102"/>
      <c r="G182" s="102"/>
      <c r="H182" s="102"/>
      <c r="I182" s="102"/>
      <c r="J182" s="103"/>
    </row>
    <row r="183" ht="15.75" customHeight="1">
      <c r="A183" s="100"/>
      <c r="B183" s="101"/>
      <c r="C183" s="101"/>
      <c r="D183" s="101"/>
      <c r="E183" s="102"/>
      <c r="F183" s="102"/>
      <c r="G183" s="102"/>
      <c r="H183" s="102"/>
      <c r="I183" s="102"/>
      <c r="J183" s="103"/>
    </row>
    <row r="184" ht="15.75" customHeight="1">
      <c r="A184" s="100"/>
      <c r="B184" s="101"/>
      <c r="C184" s="101"/>
      <c r="D184" s="101"/>
      <c r="E184" s="102"/>
      <c r="F184" s="102"/>
      <c r="G184" s="102"/>
      <c r="H184" s="102"/>
      <c r="I184" s="102"/>
      <c r="J184" s="103"/>
    </row>
    <row r="185" ht="15.75" customHeight="1">
      <c r="A185" s="100"/>
      <c r="B185" s="101"/>
      <c r="C185" s="101"/>
      <c r="D185" s="101"/>
      <c r="E185" s="102"/>
      <c r="F185" s="102"/>
      <c r="G185" s="102"/>
      <c r="H185" s="102"/>
      <c r="I185" s="102"/>
      <c r="J185" s="103"/>
    </row>
    <row r="186" ht="15.75" customHeight="1">
      <c r="A186" s="100"/>
      <c r="B186" s="101"/>
      <c r="C186" s="101"/>
      <c r="D186" s="101"/>
      <c r="E186" s="102"/>
      <c r="F186" s="102"/>
      <c r="G186" s="102"/>
      <c r="H186" s="102"/>
      <c r="I186" s="102"/>
      <c r="J186" s="103"/>
    </row>
    <row r="187" ht="15.75" customHeight="1">
      <c r="A187" s="100"/>
      <c r="B187" s="101"/>
      <c r="C187" s="101"/>
      <c r="D187" s="101"/>
      <c r="E187" s="102"/>
      <c r="F187" s="102"/>
      <c r="G187" s="102"/>
      <c r="H187" s="102"/>
      <c r="I187" s="102"/>
      <c r="J187" s="103"/>
    </row>
    <row r="188" ht="15.75" customHeight="1">
      <c r="A188" s="100"/>
      <c r="B188" s="101"/>
      <c r="C188" s="101"/>
      <c r="D188" s="101"/>
      <c r="E188" s="102"/>
      <c r="F188" s="102"/>
      <c r="G188" s="102"/>
      <c r="H188" s="102"/>
      <c r="I188" s="102"/>
      <c r="J188" s="103"/>
    </row>
    <row r="189" ht="15.75" customHeight="1">
      <c r="A189" s="100"/>
      <c r="B189" s="101"/>
      <c r="C189" s="101"/>
      <c r="D189" s="101"/>
      <c r="E189" s="102"/>
      <c r="F189" s="102"/>
      <c r="G189" s="102"/>
      <c r="H189" s="102"/>
      <c r="I189" s="102"/>
      <c r="J189" s="103"/>
    </row>
    <row r="190" ht="15.75" customHeight="1">
      <c r="A190" s="100"/>
      <c r="B190" s="101"/>
      <c r="C190" s="101"/>
      <c r="D190" s="101"/>
      <c r="E190" s="102"/>
      <c r="F190" s="102"/>
      <c r="G190" s="102"/>
      <c r="H190" s="102"/>
      <c r="I190" s="102"/>
      <c r="J190" s="103"/>
    </row>
    <row r="191" ht="15.75" customHeight="1">
      <c r="A191" s="100"/>
      <c r="B191" s="101"/>
      <c r="C191" s="101"/>
      <c r="D191" s="101"/>
      <c r="E191" s="102"/>
      <c r="F191" s="102"/>
      <c r="G191" s="102"/>
      <c r="H191" s="102"/>
      <c r="I191" s="102"/>
      <c r="J191" s="103"/>
    </row>
    <row r="192" ht="15.75" customHeight="1">
      <c r="A192" s="100"/>
      <c r="B192" s="101"/>
      <c r="C192" s="101"/>
      <c r="D192" s="101"/>
      <c r="E192" s="102"/>
      <c r="F192" s="102"/>
      <c r="G192" s="102"/>
      <c r="H192" s="102"/>
      <c r="I192" s="102"/>
      <c r="J192" s="103"/>
    </row>
    <row r="193" ht="15.75" customHeight="1">
      <c r="A193" s="100"/>
      <c r="B193" s="101"/>
      <c r="C193" s="101"/>
      <c r="D193" s="101"/>
      <c r="E193" s="102"/>
      <c r="F193" s="102"/>
      <c r="G193" s="102"/>
      <c r="H193" s="102"/>
      <c r="I193" s="102"/>
      <c r="J193" s="103"/>
    </row>
    <row r="194" ht="15.75" customHeight="1">
      <c r="A194" s="100"/>
      <c r="B194" s="101"/>
      <c r="C194" s="101"/>
      <c r="D194" s="101"/>
      <c r="E194" s="102"/>
      <c r="F194" s="102"/>
      <c r="G194" s="102"/>
      <c r="H194" s="102"/>
      <c r="I194" s="102"/>
      <c r="J194" s="103"/>
    </row>
    <row r="195" ht="15.75" customHeight="1">
      <c r="A195" s="100"/>
      <c r="B195" s="101"/>
      <c r="C195" s="101"/>
      <c r="D195" s="101"/>
      <c r="E195" s="102"/>
      <c r="F195" s="102"/>
      <c r="G195" s="102"/>
      <c r="H195" s="102"/>
      <c r="I195" s="102"/>
      <c r="J195" s="103"/>
    </row>
    <row r="196" ht="15.75" customHeight="1">
      <c r="A196" s="100"/>
      <c r="B196" s="101"/>
      <c r="C196" s="101"/>
      <c r="D196" s="101"/>
      <c r="E196" s="102"/>
      <c r="F196" s="102"/>
      <c r="G196" s="102"/>
      <c r="H196" s="102"/>
      <c r="I196" s="102"/>
      <c r="J196" s="103"/>
    </row>
    <row r="197" ht="15.75" customHeight="1">
      <c r="A197" s="100"/>
      <c r="B197" s="101"/>
      <c r="C197" s="101"/>
      <c r="D197" s="101"/>
      <c r="E197" s="102"/>
      <c r="F197" s="102"/>
      <c r="G197" s="102"/>
      <c r="H197" s="102"/>
      <c r="I197" s="102"/>
      <c r="J197" s="103"/>
    </row>
    <row r="198" ht="15.75" customHeight="1">
      <c r="A198" s="100"/>
      <c r="B198" s="101"/>
      <c r="C198" s="101"/>
      <c r="D198" s="101"/>
      <c r="E198" s="102"/>
      <c r="F198" s="102"/>
      <c r="G198" s="102"/>
      <c r="H198" s="102"/>
      <c r="I198" s="102"/>
      <c r="J198" s="103"/>
    </row>
    <row r="199" ht="15.75" customHeight="1">
      <c r="A199" s="100"/>
      <c r="B199" s="101"/>
      <c r="C199" s="101"/>
      <c r="D199" s="101"/>
      <c r="E199" s="102"/>
      <c r="F199" s="102"/>
      <c r="G199" s="102"/>
      <c r="H199" s="102"/>
      <c r="I199" s="102"/>
      <c r="J199" s="103"/>
    </row>
    <row r="200" ht="15.75" customHeight="1">
      <c r="A200" s="100"/>
      <c r="B200" s="101"/>
      <c r="C200" s="101"/>
      <c r="D200" s="101"/>
      <c r="E200" s="102"/>
      <c r="F200" s="102"/>
      <c r="G200" s="102"/>
      <c r="H200" s="102"/>
      <c r="I200" s="102"/>
      <c r="J200" s="103"/>
    </row>
    <row r="201" ht="15.75" customHeight="1">
      <c r="A201" s="100"/>
      <c r="B201" s="101"/>
      <c r="C201" s="101"/>
      <c r="D201" s="101"/>
      <c r="E201" s="102"/>
      <c r="F201" s="102"/>
      <c r="G201" s="102"/>
      <c r="H201" s="102"/>
      <c r="I201" s="102"/>
      <c r="J201" s="103"/>
    </row>
    <row r="202" ht="15.75" customHeight="1">
      <c r="A202" s="100"/>
      <c r="B202" s="101"/>
      <c r="C202" s="101"/>
      <c r="D202" s="101"/>
      <c r="E202" s="102"/>
      <c r="F202" s="102"/>
      <c r="G202" s="102"/>
      <c r="H202" s="102"/>
      <c r="I202" s="102"/>
      <c r="J202" s="103"/>
    </row>
    <row r="203" ht="15.75" customHeight="1">
      <c r="A203" s="100"/>
      <c r="B203" s="101"/>
      <c r="C203" s="101"/>
      <c r="D203" s="101"/>
      <c r="E203" s="102"/>
      <c r="F203" s="102"/>
      <c r="G203" s="102"/>
      <c r="H203" s="102"/>
      <c r="I203" s="102"/>
      <c r="J203" s="103"/>
    </row>
    <row r="204" ht="15.75" customHeight="1">
      <c r="A204" s="100"/>
      <c r="B204" s="101"/>
      <c r="C204" s="101"/>
      <c r="D204" s="101"/>
      <c r="E204" s="102"/>
      <c r="F204" s="102"/>
      <c r="G204" s="102"/>
      <c r="H204" s="102"/>
      <c r="I204" s="102"/>
      <c r="J204" s="103"/>
    </row>
    <row r="205" ht="15.75" customHeight="1">
      <c r="A205" s="100"/>
      <c r="B205" s="101"/>
      <c r="C205" s="101"/>
      <c r="D205" s="101"/>
      <c r="E205" s="102"/>
      <c r="F205" s="102"/>
      <c r="G205" s="102"/>
      <c r="H205" s="102"/>
      <c r="I205" s="102"/>
      <c r="J205" s="103"/>
    </row>
    <row r="206" ht="15.75" customHeight="1">
      <c r="A206" s="100"/>
      <c r="B206" s="101"/>
      <c r="C206" s="101"/>
      <c r="D206" s="101"/>
      <c r="E206" s="102"/>
      <c r="F206" s="102"/>
      <c r="G206" s="102"/>
      <c r="H206" s="102"/>
      <c r="I206" s="102"/>
      <c r="J206" s="103"/>
    </row>
    <row r="207" ht="15.75" customHeight="1">
      <c r="A207" s="100"/>
      <c r="B207" s="101"/>
      <c r="C207" s="101"/>
      <c r="D207" s="101"/>
      <c r="E207" s="102"/>
      <c r="F207" s="102"/>
      <c r="G207" s="102"/>
      <c r="H207" s="102"/>
      <c r="I207" s="102"/>
      <c r="J207" s="103"/>
    </row>
    <row r="208" ht="15.75" customHeight="1">
      <c r="A208" s="100"/>
      <c r="B208" s="101"/>
      <c r="C208" s="101"/>
      <c r="D208" s="101"/>
      <c r="E208" s="102"/>
      <c r="F208" s="102"/>
      <c r="G208" s="102"/>
      <c r="H208" s="102"/>
      <c r="I208" s="102"/>
      <c r="J208" s="103"/>
    </row>
    <row r="209" ht="15.75" customHeight="1">
      <c r="A209" s="100"/>
      <c r="B209" s="101"/>
      <c r="C209" s="101"/>
      <c r="D209" s="101"/>
      <c r="E209" s="102"/>
      <c r="F209" s="102"/>
      <c r="G209" s="102"/>
      <c r="H209" s="102"/>
      <c r="I209" s="102"/>
      <c r="J209" s="103"/>
    </row>
    <row r="210" ht="15.75" customHeight="1">
      <c r="A210" s="100"/>
      <c r="B210" s="101"/>
      <c r="C210" s="101"/>
      <c r="D210" s="101"/>
      <c r="E210" s="102"/>
      <c r="F210" s="102"/>
      <c r="G210" s="102"/>
      <c r="H210" s="102"/>
      <c r="I210" s="102"/>
      <c r="J210" s="103"/>
    </row>
    <row r="211" ht="15.75" customHeight="1">
      <c r="A211" s="100"/>
      <c r="B211" s="101"/>
      <c r="C211" s="101"/>
      <c r="D211" s="101"/>
      <c r="E211" s="102"/>
      <c r="F211" s="102"/>
      <c r="G211" s="102"/>
      <c r="H211" s="102"/>
      <c r="I211" s="102"/>
      <c r="J211" s="103"/>
    </row>
    <row r="212" ht="15.75" customHeight="1">
      <c r="A212" s="100"/>
      <c r="B212" s="101"/>
      <c r="C212" s="101"/>
      <c r="D212" s="101"/>
      <c r="E212" s="102"/>
      <c r="F212" s="102"/>
      <c r="G212" s="102"/>
      <c r="H212" s="102"/>
      <c r="I212" s="102"/>
      <c r="J212" s="103"/>
    </row>
    <row r="213" ht="15.75" customHeight="1">
      <c r="A213" s="100"/>
      <c r="B213" s="101"/>
      <c r="C213" s="101"/>
      <c r="D213" s="101"/>
      <c r="E213" s="102"/>
      <c r="F213" s="102"/>
      <c r="G213" s="102"/>
      <c r="H213" s="102"/>
      <c r="I213" s="102"/>
      <c r="J213" s="103"/>
    </row>
    <row r="214" ht="15.75" customHeight="1">
      <c r="A214" s="100"/>
      <c r="B214" s="101"/>
      <c r="C214" s="101"/>
      <c r="D214" s="101"/>
      <c r="E214" s="102"/>
      <c r="F214" s="102"/>
      <c r="G214" s="102"/>
      <c r="H214" s="102"/>
      <c r="I214" s="102"/>
      <c r="J214" s="103"/>
    </row>
    <row r="215" ht="15.75" customHeight="1">
      <c r="A215" s="100"/>
      <c r="B215" s="101"/>
      <c r="C215" s="101"/>
      <c r="D215" s="101"/>
      <c r="E215" s="102"/>
      <c r="F215" s="102"/>
      <c r="G215" s="102"/>
      <c r="H215" s="102"/>
      <c r="I215" s="102"/>
      <c r="J215" s="103"/>
    </row>
    <row r="216" ht="15.75" customHeight="1">
      <c r="A216" s="100"/>
      <c r="B216" s="101"/>
      <c r="C216" s="101"/>
      <c r="D216" s="101"/>
      <c r="E216" s="102"/>
      <c r="F216" s="102"/>
      <c r="G216" s="102"/>
      <c r="H216" s="102"/>
      <c r="I216" s="102"/>
      <c r="J216" s="103"/>
    </row>
    <row r="217" ht="15.75" customHeight="1">
      <c r="A217" s="100"/>
      <c r="B217" s="101"/>
      <c r="C217" s="101"/>
      <c r="D217" s="101"/>
      <c r="E217" s="102"/>
      <c r="F217" s="102"/>
      <c r="G217" s="102"/>
      <c r="H217" s="102"/>
      <c r="I217" s="102"/>
      <c r="J217" s="103"/>
    </row>
    <row r="218" ht="15.75" customHeight="1">
      <c r="A218" s="100"/>
      <c r="B218" s="101"/>
      <c r="C218" s="101"/>
      <c r="D218" s="101"/>
      <c r="E218" s="102"/>
      <c r="F218" s="102"/>
      <c r="G218" s="102"/>
      <c r="H218" s="102"/>
      <c r="I218" s="102"/>
      <c r="J218" s="103"/>
    </row>
    <row r="219" ht="15.75" customHeight="1">
      <c r="A219" s="100"/>
      <c r="B219" s="101"/>
      <c r="C219" s="101"/>
      <c r="D219" s="101"/>
      <c r="E219" s="102"/>
      <c r="F219" s="102"/>
      <c r="G219" s="102"/>
      <c r="H219" s="102"/>
      <c r="I219" s="102"/>
      <c r="J219" s="103"/>
    </row>
    <row r="220" ht="15.75" customHeight="1">
      <c r="A220" s="100"/>
      <c r="B220" s="101"/>
      <c r="C220" s="101"/>
      <c r="D220" s="101"/>
      <c r="E220" s="102"/>
      <c r="F220" s="102"/>
      <c r="G220" s="102"/>
      <c r="H220" s="102"/>
      <c r="I220" s="102"/>
      <c r="J220" s="103"/>
    </row>
    <row r="221" ht="15.75" customHeight="1">
      <c r="A221" s="100"/>
      <c r="B221" s="101"/>
      <c r="C221" s="101"/>
      <c r="D221" s="101"/>
      <c r="E221" s="102"/>
      <c r="F221" s="102"/>
      <c r="G221" s="102"/>
      <c r="H221" s="102"/>
      <c r="I221" s="102"/>
      <c r="J221" s="103"/>
    </row>
    <row r="222" ht="15.75" customHeight="1">
      <c r="A222" s="100"/>
      <c r="B222" s="101"/>
      <c r="C222" s="101"/>
      <c r="D222" s="101"/>
      <c r="E222" s="102"/>
      <c r="F222" s="102"/>
      <c r="G222" s="102"/>
      <c r="H222" s="102"/>
      <c r="I222" s="102"/>
      <c r="J222" s="103"/>
    </row>
    <row r="223" ht="15.75" customHeight="1">
      <c r="A223" s="100"/>
      <c r="B223" s="101"/>
      <c r="C223" s="101"/>
      <c r="D223" s="101"/>
      <c r="E223" s="102"/>
      <c r="F223" s="102"/>
      <c r="G223" s="102"/>
      <c r="H223" s="102"/>
      <c r="I223" s="102"/>
      <c r="J223" s="103"/>
    </row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</sheetData>
  <autoFilter ref="$A$1:$J$22">
    <sortState ref="A1:J22">
      <sortCondition descending="1" ref="J1:J22"/>
    </sortState>
  </autoFilter>
  <printOptions/>
  <pageMargins bottom="0.75" footer="0.0" header="0.0" left="0.699305555555556" right="0.699305555555556" top="0.75"/>
  <pageSetup paperSize="9" orientation="portrait"/>
  <drawing r:id="rId1"/>
</worksheet>
</file>